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2"/>
  </bookViews>
  <sheets>
    <sheet name="Students" sheetId="3" r:id="rId1"/>
    <sheet name="Teachers Industrialist feedback" sheetId="10" r:id="rId2"/>
    <sheet name="Parent feedback" sheetId="9" r:id="rId3"/>
  </sheets>
  <calcPr calcId="144525"/>
</workbook>
</file>

<file path=xl/sharedStrings.xml><?xml version="1.0" encoding="utf-8"?>
<sst xmlns="http://schemas.openxmlformats.org/spreadsheetml/2006/main" count="110" uniqueCount="55">
  <si>
    <t>SRR &amp; CVR GOVERNMENT DEGREE COLLEGE (A), VIJAYAWADA - 520004</t>
  </si>
  <si>
    <t>Name of the Programme:</t>
  </si>
  <si>
    <t>Urdu 2019-2020</t>
  </si>
  <si>
    <t>Name of the Course:</t>
  </si>
  <si>
    <t>B.A EHP URDU (SEM-1, SEM-2, SEM-3)</t>
  </si>
  <si>
    <t>S.No.</t>
  </si>
  <si>
    <t>Factor</t>
  </si>
  <si>
    <t>STRONGLY AGREE</t>
  </si>
  <si>
    <t>AGREE</t>
  </si>
  <si>
    <t>NEUTRAL</t>
  </si>
  <si>
    <t>Total</t>
  </si>
  <si>
    <t>No. Of Stu</t>
  </si>
  <si>
    <t>%</t>
  </si>
  <si>
    <t>No. of Stu</t>
  </si>
  <si>
    <t>Syllabus is Challenging</t>
  </si>
  <si>
    <t>Your previous knowledge for understanding the course is sufficient</t>
  </si>
  <si>
    <t>Representation from business and industry in Boards of studies is helpful in Designing and improving the courses?</t>
  </si>
  <si>
    <t>Course is revised from time to time</t>
  </si>
  <si>
    <t>Conceptual understanding of the course is easy</t>
  </si>
  <si>
    <t>Overall rating of the course is Excellent</t>
  </si>
  <si>
    <t>The course syllabus is application oriented?</t>
  </si>
  <si>
    <t>The course outcomes meeting Local /Regional/ Global needs</t>
  </si>
  <si>
    <t>Any other expectations from the curriculum?</t>
  </si>
  <si>
    <t>Suggestions for further Improvement</t>
  </si>
  <si>
    <t>Option a</t>
  </si>
  <si>
    <t>Option b</t>
  </si>
  <si>
    <t>Option c</t>
  </si>
  <si>
    <t>Overall Rating</t>
  </si>
  <si>
    <t>Excellent</t>
  </si>
  <si>
    <t>Good</t>
  </si>
  <si>
    <t>Average</t>
  </si>
  <si>
    <t>Feedback from teachers 2019-2020</t>
  </si>
  <si>
    <t>Name of the dept.</t>
  </si>
  <si>
    <t>B.A EHP URDU(SEM-1, SEM-2, SEM-3)</t>
  </si>
  <si>
    <t>Remarks</t>
  </si>
  <si>
    <t>Very good</t>
  </si>
  <si>
    <t>How do you rate the suitability of syllabus for both slow and fast learners</t>
  </si>
  <si>
    <t>How do you rate the availability of standard textbooks for the coverage of the syllabus</t>
  </si>
  <si>
    <t>How do you rate the curriculum framed for entire programme</t>
  </si>
  <si>
    <t>How do you rate the appropriateness of the sequence of the courses provided in the curriculum?</t>
  </si>
  <si>
    <t>How do you rate the distribution of credits to the course ?</t>
  </si>
  <si>
    <t>How do you rate the potential of the students in understanding the course objectives?</t>
  </si>
  <si>
    <t>How do you rate syllabus content of the course in terms of burden on the students?</t>
  </si>
  <si>
    <t>Feedback from parents 2019-2020</t>
  </si>
  <si>
    <t xml:space="preserve">Very good </t>
  </si>
  <si>
    <t>no. of parents</t>
  </si>
  <si>
    <t>How do you rate the ambience of the college for effective delivery of the academic process?</t>
  </si>
  <si>
    <t>How do rate the courses in terms of their relevance to the latest and/or future technologies?</t>
  </si>
  <si>
    <t>How do you rate the curriculum meets prerequisite and basic knowledge required for the career.</t>
  </si>
  <si>
    <t>How do you rate the outcomes that your son/daughter has achieved from the courses?</t>
  </si>
  <si>
    <t>How do you rate the college activities that help your son/daughter in getting jobs and placements?</t>
  </si>
  <si>
    <t>How do you rate the transformation of your son/daughter after the completion of the course?</t>
  </si>
  <si>
    <t>Yes</t>
  </si>
  <si>
    <t>No</t>
  </si>
  <si>
    <t>Not sure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</si>
</sst>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0.0"/>
    <numFmt numFmtId="42" formatCode="_(&quot;$&quot;* #,##0_);_(&quot;$&quot;* \(#,##0\);_(&quot;$&quot;* &quot;-&quot;_);_(@_)"/>
    <numFmt numFmtId="178" formatCode="_ * #,##0.00_ ;_ * \-#,##0.00_ ;_ * &quot;-&quot;??_ ;_ @_ "/>
    <numFmt numFmtId="44" formatCode="_(&quot;$&quot;* #,##0.00_);_(&quot;$&quot;* \(#,##0.00\);_(&quot;$&quot;* &quot;-&quot;??_);_(@_)"/>
  </numFmts>
  <fonts count="4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</font>
    <font>
      <b/>
      <sz val="9"/>
      <color theme="1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134"/>
    </font>
    <font>
      <sz val="9"/>
      <color theme="1"/>
      <name val="Calibri"/>
      <charset val="134"/>
    </font>
    <font>
      <sz val="9"/>
      <color theme="1"/>
      <name val="Calibri"/>
      <charset val="134"/>
    </font>
    <font>
      <sz val="11"/>
      <color theme="1"/>
      <name val="Calibri"/>
      <charset val="134"/>
    </font>
    <font>
      <sz val="10"/>
      <color rgb="FF000000"/>
      <name val="Calibri"/>
      <charset val="134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9"/>
      <color theme="1"/>
      <name val="Bookman Old Style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3"/>
      <color rgb="FF000000"/>
      <name val="Cambria"/>
      <charset val="134"/>
    </font>
    <font>
      <b/>
      <sz val="12"/>
      <color theme="1"/>
      <name val="Calibri"/>
      <charset val="134"/>
    </font>
    <font>
      <sz val="12"/>
      <color rgb="FF222222"/>
      <name val="Cambria"/>
      <charset val="134"/>
    </font>
    <font>
      <sz val="12"/>
      <color rgb="FF000000"/>
      <name val="Calibri"/>
      <charset val="134"/>
    </font>
    <font>
      <sz val="11"/>
      <color rgb="FF000000"/>
      <name val="Bookman Old Style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27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11" borderId="43" applyNumberFormat="0" applyAlignment="0" applyProtection="0">
      <alignment vertical="center"/>
    </xf>
    <xf numFmtId="0" fontId="31" fillId="0" borderId="42" applyNumberFormat="0" applyFill="0" applyAlignment="0" applyProtection="0">
      <alignment vertical="center"/>
    </xf>
    <xf numFmtId="0" fontId="0" fillId="12" borderId="44" applyNumberFormat="0" applyFon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34" fillId="0" borderId="46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18" borderId="45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14" borderId="49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3" fillId="14" borderId="45" applyNumberFormat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37" fillId="0" borderId="47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</cellStyleXfs>
  <cellXfs count="9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/>
    <xf numFmtId="0" fontId="5" fillId="0" borderId="5" xfId="0" applyFont="1" applyBorder="1"/>
    <xf numFmtId="0" fontId="2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8" xfId="0" applyFont="1" applyBorder="1"/>
    <xf numFmtId="0" fontId="2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0" borderId="16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7" fontId="8" fillId="0" borderId="17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10" fillId="0" borderId="0" xfId="0" applyFont="1" applyAlignment="1">
      <alignment horizontal="center" vertical="center" wrapText="1"/>
    </xf>
    <xf numFmtId="0" fontId="2" fillId="0" borderId="11" xfId="0" applyFont="1" applyBorder="1"/>
    <xf numFmtId="0" fontId="1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/>
    <xf numFmtId="0" fontId="7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 wrapText="1"/>
    </xf>
    <xf numFmtId="0" fontId="0" fillId="0" borderId="28" xfId="0" applyFont="1" applyBorder="1" applyAlignment="1"/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7" fillId="0" borderId="28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9" fillId="0" borderId="0" xfId="0" applyFont="1" applyAlignment="1">
      <alignment horizontal="justify"/>
    </xf>
    <xf numFmtId="0" fontId="19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0" fillId="2" borderId="3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/>
    </xf>
    <xf numFmtId="0" fontId="2" fillId="0" borderId="38" xfId="0" applyFont="1" applyBorder="1"/>
    <xf numFmtId="0" fontId="2" fillId="0" borderId="34" xfId="0" applyFont="1" applyBorder="1"/>
    <xf numFmtId="0" fontId="2" fillId="0" borderId="39" xfId="0" applyFont="1" applyBorder="1"/>
    <xf numFmtId="0" fontId="10" fillId="0" borderId="6" xfId="0" applyFont="1" applyBorder="1" applyAlignment="1">
      <alignment horizontal="center" vertical="center" wrapText="1"/>
    </xf>
    <xf numFmtId="0" fontId="22" fillId="0" borderId="0" xfId="0" applyFont="1"/>
    <xf numFmtId="2" fontId="10" fillId="0" borderId="28" xfId="0" applyNumberFormat="1" applyFont="1" applyBorder="1" applyAlignment="1">
      <alignment horizontal="center" vertical="center" wrapText="1"/>
    </xf>
    <xf numFmtId="0" fontId="23" fillId="0" borderId="0" xfId="0" applyFont="1"/>
    <xf numFmtId="0" fontId="12" fillId="0" borderId="28" xfId="0" applyFont="1" applyBorder="1" applyAlignment="1">
      <alignment horizontal="left" vertical="center" wrapText="1"/>
    </xf>
    <xf numFmtId="0" fontId="2" fillId="0" borderId="28" xfId="0" applyFont="1" applyBorder="1"/>
    <xf numFmtId="0" fontId="12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Students!$C$30:$C$31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Students!$C$32</c:f>
              <c:numCache>
                <c:formatCode>General</c:formatCode>
                <c:ptCount val="1"/>
                <c:pt idx="0">
                  <c:v>15</c:v>
                </c:pt>
              </c:numCache>
            </c:numRef>
          </c:val>
        </c:ser>
        <c:ser>
          <c:idx val="1"/>
          <c:order val="1"/>
          <c:tx>
            <c:strRef>
              <c:f>Students!$D$30:$D$31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Students!$D$32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Students!$E$30:$E$31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Students!$E$32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749696"/>
        <c:axId val="142751616"/>
      </c:barChart>
      <c:catAx>
        <c:axId val="142749696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751616"/>
        <c:crosses val="autoZero"/>
        <c:auto val="0"/>
        <c:lblAlgn val="ctr"/>
        <c:lblOffset val="100"/>
        <c:noMultiLvlLbl val="0"/>
      </c:catAx>
      <c:valAx>
        <c:axId val="142751616"/>
        <c:scaling>
          <c:orientation val="minMax"/>
        </c:scaling>
        <c:delete val="0"/>
        <c:axPos val="l"/>
        <c:majorGridlines/>
        <c:minorGridlines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4274969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'Teachers Industrialist feedback'!$C$5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feedback'!$C$6:$C$15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'Teachers Industrialist feedback'!$D$5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feedback'!$D$6:$D$15</c:f>
              <c:numCache>
                <c:formatCode>General</c:formatCode>
                <c:ptCount val="1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'Teachers Industrialist feedback'!$E$5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feedback'!$E$6:$E$15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3"/>
          <c:order val="3"/>
          <c:tx>
            <c:strRef>
              <c:f>'Teachers Industrialist feedback'!$F$5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68864"/>
        <c:axId val="142870400"/>
      </c:barChart>
      <c:catAx>
        <c:axId val="1428688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42870400"/>
        <c:crosses val="autoZero"/>
        <c:auto val="1"/>
        <c:lblAlgn val="ctr"/>
        <c:lblOffset val="100"/>
        <c:noMultiLvlLbl val="0"/>
      </c:catAx>
      <c:valAx>
        <c:axId val="142870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428688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'Parent feedback'!$C$15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feedback'!$C$16:$C$21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12</c:v>
                </c:pt>
                <c:pt idx="3">
                  <c:v>9</c:v>
                </c:pt>
                <c:pt idx="4">
                  <c:v>11</c:v>
                </c:pt>
                <c:pt idx="5">
                  <c:v>6</c:v>
                </c:pt>
              </c:numCache>
            </c:numRef>
          </c:val>
        </c:ser>
        <c:ser>
          <c:idx val="1"/>
          <c:order val="1"/>
          <c:tx>
            <c:strRef>
              <c:f>'Parent feedback'!$D$15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feedback'!$D$16:$D$21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5</c:v>
                </c:pt>
                <c:pt idx="3">
                  <c:v>8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'Parent feedback'!$E$15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feedback'!$E$16:$E$21</c:f>
              <c:numCache>
                <c:formatCode>General</c:formatCode>
                <c:ptCount val="6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883840"/>
        <c:axId val="142926592"/>
      </c:barChart>
      <c:catAx>
        <c:axId val="14288384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42926592"/>
        <c:crosses val="autoZero"/>
        <c:auto val="1"/>
        <c:lblAlgn val="ctr"/>
        <c:lblOffset val="100"/>
        <c:noMultiLvlLbl val="0"/>
      </c:catAx>
      <c:valAx>
        <c:axId val="142926592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42883840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600075</xdr:colOff>
      <xdr:row>19</xdr:row>
      <xdr:rowOff>47625</xdr:rowOff>
    </xdr:from>
    <xdr:ext cx="3409950" cy="2105025"/>
    <xdr:graphicFrame>
      <xdr:nvGraphicFramePr>
        <xdr:cNvPr id="303070846" name="Chart 5"/>
        <xdr:cNvGraphicFramePr/>
      </xdr:nvGraphicFramePr>
      <xdr:xfrm>
        <a:off x="6496050" y="4467225"/>
        <a:ext cx="3409950" cy="2105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632115</xdr:colOff>
      <xdr:row>16</xdr:row>
      <xdr:rowOff>-1</xdr:rowOff>
    </xdr:from>
    <xdr:to>
      <xdr:col>5</xdr:col>
      <xdr:colOff>606137</xdr:colOff>
      <xdr:row>29</xdr:row>
      <xdr:rowOff>103909</xdr:rowOff>
    </xdr:to>
    <xdr:graphicFrame>
      <xdr:nvGraphicFramePr>
        <xdr:cNvPr id="2" name="Chart 1"/>
        <xdr:cNvGraphicFramePr/>
      </xdr:nvGraphicFramePr>
      <xdr:xfrm>
        <a:off x="1041400" y="5431790"/>
        <a:ext cx="4469765" cy="273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429846</xdr:colOff>
      <xdr:row>13</xdr:row>
      <xdr:rowOff>19539</xdr:rowOff>
    </xdr:from>
    <xdr:to>
      <xdr:col>13</xdr:col>
      <xdr:colOff>234462</xdr:colOff>
      <xdr:row>27</xdr:row>
      <xdr:rowOff>29308</xdr:rowOff>
    </xdr:to>
    <xdr:graphicFrame>
      <xdr:nvGraphicFramePr>
        <xdr:cNvPr id="3" name="Chart 2"/>
        <xdr:cNvGraphicFramePr/>
      </xdr:nvGraphicFramePr>
      <xdr:xfrm>
        <a:off x="5296535" y="3692525"/>
        <a:ext cx="6805930" cy="27628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zoomScale="81" zoomScaleNormal="81" workbookViewId="0">
      <selection activeCell="C14" sqref="C14:M14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3" width="12.8571428571429" customWidth="1"/>
    <col min="4" max="4" width="13.5714285714286" customWidth="1"/>
    <col min="5" max="5" width="14.7142857142857" customWidth="1"/>
    <col min="6" max="6" width="11.4285714285714" customWidth="1"/>
    <col min="7" max="7" width="9.14285714285714" customWidth="1"/>
    <col min="8" max="8" width="11.5714285714286" customWidth="1"/>
    <col min="9" max="9" width="11" customWidth="1"/>
    <col min="10" max="12" width="9.14285714285714" customWidth="1"/>
    <col min="13" max="13" width="24.8571428571429" customWidth="1"/>
    <col min="14" max="14" width="9.14285714285714" customWidth="1"/>
    <col min="15" max="26" width="8.57142857142857" customWidth="1"/>
  </cols>
  <sheetData>
    <row r="1" ht="27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7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27.75" customHeight="1" spans="1:26">
      <c r="A2" s="72" t="s">
        <v>1</v>
      </c>
      <c r="B2" s="73"/>
      <c r="C2" s="74" t="s">
        <v>2</v>
      </c>
      <c r="D2" s="6"/>
      <c r="E2" s="6"/>
      <c r="F2" s="6"/>
      <c r="G2" s="6"/>
      <c r="H2" s="6"/>
      <c r="I2" s="6"/>
      <c r="J2" s="6"/>
      <c r="K2" s="6"/>
      <c r="L2" s="6"/>
      <c r="M2" s="39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30" customHeight="1" spans="1:26">
      <c r="A3" s="75" t="s">
        <v>3</v>
      </c>
      <c r="B3" s="8"/>
      <c r="C3" s="76" t="s">
        <v>4</v>
      </c>
      <c r="D3" s="77"/>
      <c r="E3" s="77"/>
      <c r="F3" s="77"/>
      <c r="G3" s="77"/>
      <c r="H3" s="77"/>
      <c r="I3" s="77"/>
      <c r="J3" s="77"/>
      <c r="K3" s="77"/>
      <c r="L3" s="77"/>
      <c r="M3" s="50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11" t="s">
        <v>5</v>
      </c>
      <c r="B4" s="54" t="s">
        <v>6</v>
      </c>
      <c r="C4" s="56" t="s">
        <v>7</v>
      </c>
      <c r="D4" s="78"/>
      <c r="E4" s="79"/>
      <c r="F4" s="57" t="s">
        <v>8</v>
      </c>
      <c r="G4" s="78"/>
      <c r="H4" s="78"/>
      <c r="I4" s="56" t="s">
        <v>9</v>
      </c>
      <c r="J4" s="78"/>
      <c r="K4" s="79"/>
      <c r="L4" s="94" t="s">
        <v>10</v>
      </c>
      <c r="M4" s="54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ht="30.75" spans="1:26">
      <c r="A5" s="80"/>
      <c r="B5" s="62"/>
      <c r="C5" s="62"/>
      <c r="D5" s="62" t="s">
        <v>11</v>
      </c>
      <c r="E5" s="62" t="s">
        <v>12</v>
      </c>
      <c r="F5" s="62"/>
      <c r="G5" s="62" t="s">
        <v>11</v>
      </c>
      <c r="H5" s="62" t="s">
        <v>12</v>
      </c>
      <c r="I5" s="62"/>
      <c r="J5" s="62" t="s">
        <v>11</v>
      </c>
      <c r="K5" s="62" t="s">
        <v>12</v>
      </c>
      <c r="L5" s="62" t="s">
        <v>13</v>
      </c>
      <c r="M5" s="62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15.75" spans="1:26">
      <c r="A6" s="23">
        <v>1</v>
      </c>
      <c r="B6" s="81" t="s">
        <v>14</v>
      </c>
      <c r="C6" s="62"/>
      <c r="D6" s="62">
        <v>21</v>
      </c>
      <c r="E6" s="82">
        <f>(D6/L6)*100</f>
        <v>84</v>
      </c>
      <c r="F6" s="62"/>
      <c r="G6" s="62">
        <v>4</v>
      </c>
      <c r="H6" s="82">
        <f>(G6/12)*100</f>
        <v>33.3333333333333</v>
      </c>
      <c r="I6" s="62"/>
      <c r="J6" s="62">
        <v>0</v>
      </c>
      <c r="K6" s="82">
        <f>(J6/12)*100</f>
        <v>0</v>
      </c>
      <c r="L6" s="62">
        <f>D6+G6+J6</f>
        <v>25</v>
      </c>
      <c r="M6" s="6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5.75" spans="1:26">
      <c r="A7" s="30">
        <v>2</v>
      </c>
      <c r="B7" s="81" t="s">
        <v>15</v>
      </c>
      <c r="C7" s="62"/>
      <c r="D7" s="62">
        <v>13</v>
      </c>
      <c r="E7" s="82">
        <f t="shared" ref="E7:E13" si="0">(D7/L7)*100</f>
        <v>52</v>
      </c>
      <c r="F7" s="62"/>
      <c r="G7" s="62">
        <v>12</v>
      </c>
      <c r="H7" s="82">
        <f t="shared" ref="H7:H13" si="1">(G7/42)*100</f>
        <v>28.5714285714286</v>
      </c>
      <c r="I7" s="62"/>
      <c r="J7" s="62">
        <v>0</v>
      </c>
      <c r="K7" s="82">
        <f t="shared" ref="K7:K13" si="2">(J7/42)*100</f>
        <v>0</v>
      </c>
      <c r="L7" s="62">
        <f t="shared" ref="L7:L13" si="3">D7+G7+J7</f>
        <v>25</v>
      </c>
      <c r="M7" s="62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5.75" spans="1:26">
      <c r="A8" s="30">
        <v>3</v>
      </c>
      <c r="B8" s="81" t="s">
        <v>16</v>
      </c>
      <c r="C8" s="62"/>
      <c r="D8" s="62">
        <v>18</v>
      </c>
      <c r="E8" s="82">
        <f t="shared" si="0"/>
        <v>72</v>
      </c>
      <c r="F8" s="62"/>
      <c r="G8" s="62">
        <v>7</v>
      </c>
      <c r="H8" s="82">
        <f t="shared" si="1"/>
        <v>16.6666666666667</v>
      </c>
      <c r="I8" s="62"/>
      <c r="J8" s="62">
        <v>0</v>
      </c>
      <c r="K8" s="82">
        <f t="shared" si="2"/>
        <v>0</v>
      </c>
      <c r="L8" s="62">
        <f t="shared" si="3"/>
        <v>25</v>
      </c>
      <c r="M8" s="62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5.75" spans="1:26">
      <c r="A9" s="30">
        <v>4</v>
      </c>
      <c r="B9" s="81" t="s">
        <v>17</v>
      </c>
      <c r="C9" s="62"/>
      <c r="D9" s="62">
        <v>22</v>
      </c>
      <c r="E9" s="82">
        <f t="shared" si="0"/>
        <v>70.9677419354839</v>
      </c>
      <c r="F9" s="62"/>
      <c r="G9" s="62">
        <v>5</v>
      </c>
      <c r="H9" s="82">
        <f t="shared" si="1"/>
        <v>11.9047619047619</v>
      </c>
      <c r="I9" s="62"/>
      <c r="J9" s="62">
        <v>4</v>
      </c>
      <c r="K9" s="82">
        <f t="shared" si="2"/>
        <v>9.52380952380952</v>
      </c>
      <c r="L9" s="62">
        <f t="shared" si="3"/>
        <v>31</v>
      </c>
      <c r="M9" s="62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5.75" spans="1:26">
      <c r="A10" s="30">
        <v>5</v>
      </c>
      <c r="B10" s="81" t="s">
        <v>18</v>
      </c>
      <c r="C10" s="62"/>
      <c r="D10" s="62">
        <v>16</v>
      </c>
      <c r="E10" s="82">
        <f t="shared" si="0"/>
        <v>76.1904761904762</v>
      </c>
      <c r="F10" s="62"/>
      <c r="G10" s="62">
        <v>5</v>
      </c>
      <c r="H10" s="82">
        <f t="shared" si="1"/>
        <v>11.9047619047619</v>
      </c>
      <c r="I10" s="62"/>
      <c r="J10" s="62">
        <v>0</v>
      </c>
      <c r="K10" s="82">
        <f t="shared" si="2"/>
        <v>0</v>
      </c>
      <c r="L10" s="62">
        <f t="shared" si="3"/>
        <v>21</v>
      </c>
      <c r="M10" s="62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5.75" spans="1:26">
      <c r="A11" s="30">
        <v>6</v>
      </c>
      <c r="B11" s="81" t="s">
        <v>19</v>
      </c>
      <c r="C11" s="62"/>
      <c r="D11" s="62">
        <v>20</v>
      </c>
      <c r="E11" s="82">
        <f t="shared" si="0"/>
        <v>55.5555555555556</v>
      </c>
      <c r="F11" s="62"/>
      <c r="G11" s="62">
        <v>15</v>
      </c>
      <c r="H11" s="82">
        <f t="shared" si="1"/>
        <v>35.7142857142857</v>
      </c>
      <c r="I11" s="62"/>
      <c r="J11" s="62">
        <v>1</v>
      </c>
      <c r="K11" s="82">
        <f t="shared" si="2"/>
        <v>2.38095238095238</v>
      </c>
      <c r="L11" s="62">
        <f t="shared" si="3"/>
        <v>36</v>
      </c>
      <c r="M11" s="62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5.75" spans="1:26">
      <c r="A12" s="30">
        <v>7</v>
      </c>
      <c r="B12" s="81" t="s">
        <v>20</v>
      </c>
      <c r="C12" s="62"/>
      <c r="D12" s="62">
        <v>17</v>
      </c>
      <c r="E12" s="82">
        <f t="shared" si="0"/>
        <v>56.6666666666667</v>
      </c>
      <c r="F12" s="62"/>
      <c r="G12" s="62">
        <v>13</v>
      </c>
      <c r="H12" s="82">
        <f t="shared" si="1"/>
        <v>30.952380952381</v>
      </c>
      <c r="I12" s="62"/>
      <c r="J12" s="62">
        <v>0</v>
      </c>
      <c r="K12" s="82">
        <f t="shared" si="2"/>
        <v>0</v>
      </c>
      <c r="L12" s="62">
        <f t="shared" si="3"/>
        <v>30</v>
      </c>
      <c r="M12" s="6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6.5" spans="1:26">
      <c r="A13" s="80">
        <v>8</v>
      </c>
      <c r="B13" s="81" t="s">
        <v>21</v>
      </c>
      <c r="C13" s="62"/>
      <c r="D13" s="62">
        <v>15</v>
      </c>
      <c r="E13" s="82">
        <f t="shared" si="0"/>
        <v>93.75</v>
      </c>
      <c r="F13" s="62"/>
      <c r="G13" s="62">
        <v>0</v>
      </c>
      <c r="H13" s="82">
        <f t="shared" si="1"/>
        <v>0</v>
      </c>
      <c r="I13" s="62"/>
      <c r="J13" s="62">
        <v>1</v>
      </c>
      <c r="K13" s="82">
        <f t="shared" si="2"/>
        <v>2.38095238095238</v>
      </c>
      <c r="L13" s="62">
        <f t="shared" si="3"/>
        <v>16</v>
      </c>
      <c r="M13" s="6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5.75" spans="1:26">
      <c r="A14" s="34">
        <v>9</v>
      </c>
      <c r="B14" s="83" t="s">
        <v>22</v>
      </c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86">
        <v>10</v>
      </c>
      <c r="B15" s="87" t="s">
        <v>23</v>
      </c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8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95"/>
      <c r="M16" s="8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8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95"/>
      <c r="M17" s="8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86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95"/>
      <c r="M18" s="8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86"/>
      <c r="B19" s="89" t="s">
        <v>6</v>
      </c>
      <c r="C19" s="90" t="s">
        <v>24</v>
      </c>
      <c r="D19" s="90" t="s">
        <v>25</v>
      </c>
      <c r="E19" s="90" t="s">
        <v>26</v>
      </c>
      <c r="F19" s="88"/>
      <c r="G19" s="88"/>
      <c r="H19" s="88"/>
      <c r="I19" s="88"/>
      <c r="J19" s="88"/>
      <c r="K19" s="88"/>
      <c r="L19" s="95"/>
      <c r="M19" s="8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5.75" spans="1:26">
      <c r="A20" s="86"/>
      <c r="B20" s="81" t="s">
        <v>14</v>
      </c>
      <c r="C20" s="62">
        <f t="shared" ref="C20:C27" si="4">D6</f>
        <v>21</v>
      </c>
      <c r="D20" s="62">
        <f t="shared" ref="D20:D27" si="5">G6</f>
        <v>4</v>
      </c>
      <c r="E20" s="62">
        <f t="shared" ref="E20:E27" si="6">J6</f>
        <v>0</v>
      </c>
      <c r="F20" s="88"/>
      <c r="G20" s="88"/>
      <c r="H20" s="88"/>
      <c r="I20" s="88"/>
      <c r="J20" s="88"/>
      <c r="K20" s="88"/>
      <c r="L20" s="95"/>
      <c r="M20" s="8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5.75" customHeight="1" spans="1:26">
      <c r="A21" s="86"/>
      <c r="B21" s="81" t="s">
        <v>15</v>
      </c>
      <c r="C21" s="62">
        <f t="shared" si="4"/>
        <v>13</v>
      </c>
      <c r="D21" s="62">
        <f t="shared" si="5"/>
        <v>12</v>
      </c>
      <c r="E21" s="62">
        <f t="shared" si="6"/>
        <v>0</v>
      </c>
      <c r="F21" s="88"/>
      <c r="G21" s="88"/>
      <c r="H21" s="88"/>
      <c r="I21" s="88"/>
      <c r="J21" s="88"/>
      <c r="K21" s="88"/>
      <c r="L21" s="95"/>
      <c r="M21" s="8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5.75" customHeight="1" spans="1:26">
      <c r="A22" s="86"/>
      <c r="B22" s="81" t="s">
        <v>16</v>
      </c>
      <c r="C22" s="62">
        <f t="shared" si="4"/>
        <v>18</v>
      </c>
      <c r="D22" s="62">
        <f t="shared" si="5"/>
        <v>7</v>
      </c>
      <c r="E22" s="62">
        <f t="shared" si="6"/>
        <v>0</v>
      </c>
      <c r="F22" s="88"/>
      <c r="G22" s="88"/>
      <c r="H22" s="88"/>
      <c r="I22" s="88"/>
      <c r="J22" s="88"/>
      <c r="K22" s="88"/>
      <c r="L22" s="95"/>
      <c r="M22" s="8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5.75" customHeight="1" spans="1:26">
      <c r="A23" s="86"/>
      <c r="B23" s="81" t="s">
        <v>17</v>
      </c>
      <c r="C23" s="62">
        <f t="shared" si="4"/>
        <v>22</v>
      </c>
      <c r="D23" s="62">
        <f t="shared" si="5"/>
        <v>5</v>
      </c>
      <c r="E23" s="62">
        <f t="shared" si="6"/>
        <v>4</v>
      </c>
      <c r="F23" s="88"/>
      <c r="G23" s="88"/>
      <c r="H23" s="88"/>
      <c r="I23" s="88"/>
      <c r="J23" s="88"/>
      <c r="K23" s="88"/>
      <c r="L23" s="95"/>
      <c r="M23" s="8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5.75" customHeight="1" spans="1:26">
      <c r="A24" s="86"/>
      <c r="B24" s="81" t="s">
        <v>18</v>
      </c>
      <c r="C24" s="62">
        <f t="shared" si="4"/>
        <v>16</v>
      </c>
      <c r="D24" s="62">
        <f t="shared" si="5"/>
        <v>5</v>
      </c>
      <c r="E24" s="62">
        <f t="shared" si="6"/>
        <v>0</v>
      </c>
      <c r="F24" s="88"/>
      <c r="G24" s="88"/>
      <c r="H24" s="88"/>
      <c r="I24" s="88"/>
      <c r="J24" s="88"/>
      <c r="K24" s="88"/>
      <c r="L24" s="95"/>
      <c r="M24" s="8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75" customHeight="1" spans="1:26">
      <c r="A25" s="86"/>
      <c r="B25" s="81" t="s">
        <v>19</v>
      </c>
      <c r="C25" s="62">
        <f t="shared" si="4"/>
        <v>20</v>
      </c>
      <c r="D25" s="62">
        <f t="shared" si="5"/>
        <v>15</v>
      </c>
      <c r="E25" s="62">
        <f t="shared" si="6"/>
        <v>1</v>
      </c>
      <c r="F25" s="88"/>
      <c r="G25" s="88"/>
      <c r="H25" s="88"/>
      <c r="I25" s="88"/>
      <c r="J25" s="88"/>
      <c r="K25" s="88"/>
      <c r="L25" s="95"/>
      <c r="M25" s="8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75" customHeight="1" spans="1:26">
      <c r="A26" s="86"/>
      <c r="B26" s="81" t="s">
        <v>20</v>
      </c>
      <c r="C26" s="62">
        <f t="shared" si="4"/>
        <v>17</v>
      </c>
      <c r="D26" s="62">
        <f t="shared" si="5"/>
        <v>13</v>
      </c>
      <c r="E26" s="62">
        <f t="shared" si="6"/>
        <v>0</v>
      </c>
      <c r="F26" s="88"/>
      <c r="G26" s="88"/>
      <c r="H26" s="88"/>
      <c r="I26" s="88"/>
      <c r="J26" s="88"/>
      <c r="K26" s="88"/>
      <c r="L26" s="95"/>
      <c r="M26" s="8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 spans="1:26">
      <c r="A27" s="86"/>
      <c r="B27" s="81" t="s">
        <v>21</v>
      </c>
      <c r="C27" s="62">
        <f t="shared" si="4"/>
        <v>15</v>
      </c>
      <c r="D27" s="62">
        <f t="shared" si="5"/>
        <v>0</v>
      </c>
      <c r="E27" s="62">
        <f t="shared" si="6"/>
        <v>1</v>
      </c>
      <c r="F27" s="88"/>
      <c r="G27" s="88"/>
      <c r="H27" s="88"/>
      <c r="I27" s="88"/>
      <c r="J27" s="88"/>
      <c r="K27" s="88"/>
      <c r="L27" s="95"/>
      <c r="M27" s="8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 spans="1:26">
      <c r="A28" s="86"/>
      <c r="B28" s="83" t="s">
        <v>22</v>
      </c>
      <c r="C28" s="88"/>
      <c r="D28" s="88"/>
      <c r="E28" s="88"/>
      <c r="F28" s="88"/>
      <c r="G28" s="88"/>
      <c r="H28" s="88"/>
      <c r="I28" s="88"/>
      <c r="J28" s="88"/>
      <c r="K28" s="88"/>
      <c r="L28" s="95"/>
      <c r="M28" s="8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75" customHeight="1" spans="1:26">
      <c r="A29" s="86"/>
      <c r="B29" s="87" t="s">
        <v>23</v>
      </c>
      <c r="C29" s="88"/>
      <c r="D29" s="88"/>
      <c r="E29" s="88"/>
      <c r="F29" s="88"/>
      <c r="G29" s="88"/>
      <c r="H29" s="88"/>
      <c r="I29" s="88"/>
      <c r="J29" s="88"/>
      <c r="K29" s="88"/>
      <c r="L29" s="95"/>
      <c r="M29" s="8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75" customHeight="1" spans="1:26">
      <c r="A30" s="86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95"/>
      <c r="M30" s="8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5.75" customHeight="1" spans="1:26">
      <c r="A31" s="86"/>
      <c r="B31" s="91" t="s">
        <v>27</v>
      </c>
      <c r="C31" s="92" t="s">
        <v>28</v>
      </c>
      <c r="D31" s="92" t="s">
        <v>29</v>
      </c>
      <c r="E31" s="92" t="s">
        <v>30</v>
      </c>
      <c r="F31" s="88"/>
      <c r="G31" s="88"/>
      <c r="H31" s="88"/>
      <c r="I31" s="88"/>
      <c r="J31" s="88"/>
      <c r="K31" s="88"/>
      <c r="L31" s="95"/>
      <c r="M31" s="8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5.75" customHeight="1" spans="1:26">
      <c r="A32" s="86"/>
      <c r="B32" s="93" t="s">
        <v>27</v>
      </c>
      <c r="C32" s="62">
        <f>D13</f>
        <v>15</v>
      </c>
      <c r="D32" s="62">
        <f>G13</f>
        <v>0</v>
      </c>
      <c r="E32" s="62">
        <f>J13</f>
        <v>1</v>
      </c>
      <c r="F32" s="88"/>
      <c r="G32" s="88"/>
      <c r="H32" s="88"/>
      <c r="I32" s="88"/>
      <c r="J32" s="88"/>
      <c r="K32" s="88"/>
      <c r="L32" s="95"/>
      <c r="M32" s="8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5.75" customHeight="1" spans="1:26">
      <c r="A33" s="8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95"/>
      <c r="M33" s="8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5.75" customHeight="1" spans="1:26">
      <c r="A34" s="86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95"/>
      <c r="M34" s="8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5.75" customHeight="1" spans="1:26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95"/>
      <c r="M35" s="8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75" customHeight="1" spans="1:26">
      <c r="A36" s="86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95"/>
      <c r="M36" s="8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75" customHeight="1" spans="1:26">
      <c r="A37" s="86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95"/>
      <c r="M37" s="8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75" customHeight="1" spans="1:26">
      <c r="A38" s="86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95"/>
      <c r="M38" s="8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5.75" customHeight="1" spans="1:26">
      <c r="A39" s="86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95"/>
      <c r="M39" s="8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75" customHeight="1" spans="1:26">
      <c r="A40" s="86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95"/>
      <c r="M40" s="8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75" customHeight="1" spans="1:26">
      <c r="A41" s="86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95"/>
      <c r="M41" s="8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75" customHeight="1" spans="1:26">
      <c r="A42" s="86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95"/>
      <c r="M42" s="8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75" customHeight="1" spans="1:26">
      <c r="A43" s="86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95"/>
      <c r="M43" s="8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75" customHeight="1" spans="1:26">
      <c r="A44" s="86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95"/>
      <c r="M44" s="8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75" customHeight="1" spans="1:26">
      <c r="A45" s="86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95"/>
      <c r="M45" s="8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75" customHeight="1" spans="1:26">
      <c r="A46" s="86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95"/>
      <c r="M46" s="8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5.75" customHeight="1" spans="1:26">
      <c r="A47" s="86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95"/>
      <c r="M47" s="8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5.75" customHeight="1" spans="1:26">
      <c r="A48" s="86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95"/>
      <c r="M48" s="8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5.75" customHeight="1" spans="1:26">
      <c r="A49" s="86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95"/>
      <c r="M49" s="8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5.75" customHeight="1" spans="1:26">
      <c r="A50" s="86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95"/>
      <c r="M50" s="8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5.75" customHeight="1" spans="1:26">
      <c r="A51" s="86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95"/>
      <c r="M51" s="8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5.75" customHeight="1" spans="1:26">
      <c r="A52" s="8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95"/>
      <c r="M52" s="8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5.75" customHeight="1" spans="1:26">
      <c r="A53" s="86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95"/>
      <c r="M53" s="8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5.75" customHeight="1" spans="1:26">
      <c r="A54" s="86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95"/>
      <c r="M54" s="8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5.75" customHeight="1" spans="1:26">
      <c r="A55" s="8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95"/>
      <c r="M55" s="8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5.75" customHeight="1" spans="1:26">
      <c r="A56" s="86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95"/>
      <c r="M56" s="8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5.75" customHeight="1" spans="1:26">
      <c r="A57" s="86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95"/>
      <c r="M57" s="8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5.75" customHeight="1" spans="1:26">
      <c r="A58" s="86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95"/>
      <c r="M58" s="8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5.75" customHeight="1" spans="1:26">
      <c r="A59" s="86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95"/>
      <c r="M59" s="8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5.75" customHeight="1" spans="1:26">
      <c r="A60" s="86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95"/>
      <c r="M60" s="8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5.75" customHeight="1" spans="1:26">
      <c r="A61" s="86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95"/>
      <c r="M61" s="8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5.75" customHeight="1" spans="1:26">
      <c r="A62" s="86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95"/>
      <c r="M62" s="8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5.75" customHeight="1" spans="1:26">
      <c r="A63" s="86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95"/>
      <c r="M63" s="8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5.75" customHeight="1" spans="1:26">
      <c r="A64" s="8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95"/>
      <c r="M64" s="8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5.75" customHeight="1" spans="1:26">
      <c r="A65" s="86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95"/>
      <c r="M65" s="8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5.75" customHeight="1" spans="1:26">
      <c r="A66" s="86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95"/>
      <c r="M66" s="8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5.75" customHeight="1" spans="1:26">
      <c r="A67" s="86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95"/>
      <c r="M67" s="8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5.75" customHeight="1" spans="1:26">
      <c r="A68" s="86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95"/>
      <c r="M68" s="8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5.75" customHeight="1" spans="1:26">
      <c r="A69" s="8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95"/>
      <c r="M69" s="8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5.75" customHeight="1" spans="1:26">
      <c r="A70" s="86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95"/>
      <c r="M70" s="8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5.75" customHeight="1" spans="1:26">
      <c r="A71" s="86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95"/>
      <c r="M71" s="8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5.75" customHeight="1" spans="1:26">
      <c r="A72" s="86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95"/>
      <c r="M72" s="8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5.75" customHeight="1" spans="1:26">
      <c r="A73" s="86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95"/>
      <c r="M73" s="8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5.75" customHeight="1" spans="1:26">
      <c r="A74" s="86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95"/>
      <c r="M74" s="8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5.75" customHeight="1" spans="1:26">
      <c r="A75" s="86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95"/>
      <c r="M75" s="8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5.75" customHeight="1" spans="1:26">
      <c r="A76" s="86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95"/>
      <c r="M76" s="8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5.75" customHeight="1" spans="1:26">
      <c r="A77" s="86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95"/>
      <c r="M77" s="8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5.75" customHeight="1" spans="1:26">
      <c r="A78" s="86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95"/>
      <c r="M78" s="8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5.75" customHeight="1" spans="1:26">
      <c r="A79" s="86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95"/>
      <c r="M79" s="8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5.75" customHeight="1" spans="1:26">
      <c r="A80" s="86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95"/>
      <c r="M80" s="8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5.75" customHeight="1" spans="1:26">
      <c r="A81" s="86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95"/>
      <c r="M81" s="8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5.75" customHeight="1" spans="1:26">
      <c r="A82" s="86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95"/>
      <c r="M82" s="8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5.75" customHeight="1" spans="1:26">
      <c r="A83" s="86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95"/>
      <c r="M83" s="8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5.75" customHeight="1" spans="1:26">
      <c r="A84" s="86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95"/>
      <c r="M84" s="8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5.75" customHeight="1" spans="1:26">
      <c r="A85" s="86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95"/>
      <c r="M85" s="8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5.75" customHeight="1" spans="1:26">
      <c r="A86" s="86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95"/>
      <c r="M86" s="8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5.75" customHeight="1" spans="1:26">
      <c r="A87" s="86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95"/>
      <c r="M87" s="8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5.75" customHeight="1" spans="1:26">
      <c r="A88" s="86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95"/>
      <c r="M88" s="8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5.75" customHeight="1" spans="1:26">
      <c r="A89" s="86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95"/>
      <c r="M89" s="8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5.75" customHeight="1" spans="1:26">
      <c r="A90" s="86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95"/>
      <c r="M90" s="8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5.75" customHeight="1" spans="1:26">
      <c r="A91" s="86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95"/>
      <c r="M91" s="8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5.75" customHeight="1" spans="1:26">
      <c r="A92" s="86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95"/>
      <c r="M92" s="8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5.75" customHeight="1" spans="1:26">
      <c r="A93" s="86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95"/>
      <c r="M93" s="8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5.75" customHeight="1" spans="1:26">
      <c r="A94" s="86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95"/>
      <c r="M94" s="8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5.75" customHeight="1" spans="1:26">
      <c r="A95" s="86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95"/>
      <c r="M95" s="8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5.75" customHeight="1" spans="1:26">
      <c r="A96" s="86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95"/>
      <c r="M96" s="8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5.75" customHeight="1" spans="1:26">
      <c r="A97" s="86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95"/>
      <c r="M97" s="8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5.75" customHeight="1" spans="1:26">
      <c r="A98" s="8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95"/>
      <c r="M98" s="8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5.75" customHeight="1" spans="1:26">
      <c r="A99" s="86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95"/>
      <c r="M99" s="8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5.75" customHeight="1" spans="1:26">
      <c r="A100" s="86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95"/>
      <c r="M100" s="8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5.75" customHeight="1" spans="1:26">
      <c r="A101" s="86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95"/>
      <c r="M101" s="8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5.75" customHeight="1" spans="1:26">
      <c r="A102" s="86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95"/>
      <c r="M102" s="8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5.75" customHeight="1" spans="1:26">
      <c r="A103" s="86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95"/>
      <c r="M103" s="8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5.75" customHeight="1" spans="1:26">
      <c r="A104" s="86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95"/>
      <c r="M104" s="8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5.75" customHeight="1" spans="1:26">
      <c r="A105" s="86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95"/>
      <c r="M105" s="8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5.75" customHeight="1" spans="1:26">
      <c r="A106" s="86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95"/>
      <c r="M106" s="8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5.75" customHeight="1" spans="1:26">
      <c r="A107" s="86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95"/>
      <c r="M107" s="8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5.75" customHeight="1" spans="1:26">
      <c r="A108" s="86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95"/>
      <c r="M108" s="8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5.75" customHeight="1" spans="1:26">
      <c r="A109" s="86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95"/>
      <c r="M109" s="8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5.75" customHeight="1" spans="1:26">
      <c r="A110" s="86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95"/>
      <c r="M110" s="8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5.75" customHeight="1" spans="1:26">
      <c r="A111" s="86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95"/>
      <c r="M111" s="8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5.75" customHeight="1" spans="1:26">
      <c r="A112" s="86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95"/>
      <c r="M112" s="8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5.75" customHeight="1" spans="1:26">
      <c r="A113" s="86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95"/>
      <c r="M113" s="8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5.75" customHeight="1" spans="1:26">
      <c r="A114" s="86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95"/>
      <c r="M114" s="8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5.75" customHeight="1" spans="1:26">
      <c r="A115" s="86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95"/>
      <c r="M115" s="8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5.75" customHeight="1" spans="1:26">
      <c r="A116" s="86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95"/>
      <c r="M116" s="8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5.75" customHeight="1" spans="1:26">
      <c r="A117" s="86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95"/>
      <c r="M117" s="8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5.75" customHeight="1" spans="1:26">
      <c r="A118" s="86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95"/>
      <c r="M118" s="8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5.75" customHeight="1" spans="1:26">
      <c r="A119" s="86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95"/>
      <c r="M119" s="8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5.75" customHeight="1" spans="1:26">
      <c r="A120" s="86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95"/>
      <c r="M120" s="8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5.75" customHeight="1" spans="1:26">
      <c r="A121" s="86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95"/>
      <c r="M121" s="8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5.75" customHeight="1" spans="1:26">
      <c r="A122" s="86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95"/>
      <c r="M122" s="8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5.75" customHeight="1" spans="1:26">
      <c r="A123" s="86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95"/>
      <c r="M123" s="8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5.75" customHeight="1" spans="1:26">
      <c r="A124" s="86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95"/>
      <c r="M124" s="8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5.75" customHeight="1" spans="1:26">
      <c r="A125" s="86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95"/>
      <c r="M125" s="8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5.75" customHeight="1" spans="1:26">
      <c r="A126" s="86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95"/>
      <c r="M126" s="8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5.75" customHeight="1" spans="1:26">
      <c r="A127" s="86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95"/>
      <c r="M127" s="8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5.75" customHeight="1" spans="1:26">
      <c r="A128" s="86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95"/>
      <c r="M128" s="8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5.75" customHeight="1" spans="1:26">
      <c r="A129" s="86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95"/>
      <c r="M129" s="8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5.75" customHeight="1" spans="1:26">
      <c r="A130" s="86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95"/>
      <c r="M130" s="8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5.75" customHeight="1" spans="1:26">
      <c r="A131" s="86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95"/>
      <c r="M131" s="8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5.75" customHeight="1" spans="1:26">
      <c r="A132" s="86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95"/>
      <c r="M132" s="8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5.75" customHeight="1" spans="1:26">
      <c r="A133" s="86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95"/>
      <c r="M133" s="8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5.75" customHeight="1" spans="1:26">
      <c r="A134" s="86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95"/>
      <c r="M134" s="8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5.75" customHeight="1" spans="1:26">
      <c r="A135" s="86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95"/>
      <c r="M135" s="8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5.75" customHeight="1" spans="1:26">
      <c r="A136" s="86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95"/>
      <c r="M136" s="8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5.75" customHeight="1" spans="1:26">
      <c r="A137" s="86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95"/>
      <c r="M137" s="8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5.75" customHeight="1" spans="1:26">
      <c r="A138" s="86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95"/>
      <c r="M138" s="8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5.75" customHeight="1" spans="1:26">
      <c r="A139" s="86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95"/>
      <c r="M139" s="8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5.75" customHeight="1" spans="1:26">
      <c r="A140" s="86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95"/>
      <c r="M140" s="8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5.75" customHeight="1" spans="1:26">
      <c r="A141" s="86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95"/>
      <c r="M141" s="8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5.75" customHeight="1" spans="1:26">
      <c r="A142" s="86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95"/>
      <c r="M142" s="8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5.75" customHeight="1" spans="1:26">
      <c r="A143" s="86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95"/>
      <c r="M143" s="8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5.75" customHeight="1" spans="1:26">
      <c r="A144" s="86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95"/>
      <c r="M144" s="8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5.75" customHeight="1" spans="1:26">
      <c r="A145" s="86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95"/>
      <c r="M145" s="8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5.75" customHeight="1" spans="1:26">
      <c r="A146" s="86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95"/>
      <c r="M146" s="8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5.75" customHeight="1" spans="1:26">
      <c r="A147" s="86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95"/>
      <c r="M147" s="8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5.75" customHeight="1" spans="1:26">
      <c r="A148" s="86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95"/>
      <c r="M148" s="8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5.75" customHeight="1" spans="1:26">
      <c r="A149" s="8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95"/>
      <c r="M149" s="8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5.75" customHeight="1" spans="1:26">
      <c r="A150" s="86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95"/>
      <c r="M150" s="8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5.75" customHeight="1" spans="1:26">
      <c r="A151" s="86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95"/>
      <c r="M151" s="8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5.75" customHeight="1" spans="1:26">
      <c r="A152" s="86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95"/>
      <c r="M152" s="8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5.75" customHeight="1" spans="1:26">
      <c r="A153" s="86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95"/>
      <c r="M153" s="8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5.75" customHeight="1" spans="1:26">
      <c r="A154" s="86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95"/>
      <c r="M154" s="8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5.75" customHeight="1" spans="1:26">
      <c r="A155" s="86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95"/>
      <c r="M155" s="8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5.75" customHeight="1" spans="1:26">
      <c r="A156" s="86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95"/>
      <c r="M156" s="8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5.75" customHeight="1" spans="1:26">
      <c r="A157" s="86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95"/>
      <c r="M157" s="8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5.75" customHeight="1" spans="1:26">
      <c r="A158" s="86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95"/>
      <c r="M158" s="8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5.75" customHeight="1" spans="1:26">
      <c r="A159" s="86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95"/>
      <c r="M159" s="8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5.75" customHeight="1" spans="1:26">
      <c r="A160" s="86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95"/>
      <c r="M160" s="8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5.75" customHeight="1" spans="1:26">
      <c r="A161" s="86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95"/>
      <c r="M161" s="8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5.75" customHeight="1" spans="1:26">
      <c r="A162" s="86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95"/>
      <c r="M162" s="8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5.75" customHeight="1" spans="1:26">
      <c r="A163" s="86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95"/>
      <c r="M163" s="8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5.75" customHeight="1" spans="1:26">
      <c r="A164" s="86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95"/>
      <c r="M164" s="8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5.75" customHeight="1" spans="1:26">
      <c r="A165" s="86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95"/>
      <c r="M165" s="8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5.75" customHeight="1" spans="1:26">
      <c r="A166" s="86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95"/>
      <c r="M166" s="8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5.75" customHeight="1" spans="1:26">
      <c r="A167" s="86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95"/>
      <c r="M167" s="8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5.75" customHeight="1" spans="1:26">
      <c r="A168" s="86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95"/>
      <c r="M168" s="8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5.75" customHeight="1" spans="1:26">
      <c r="A169" s="86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95"/>
      <c r="M169" s="8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5.75" customHeight="1" spans="1:26">
      <c r="A170" s="86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95"/>
      <c r="M170" s="8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5.75" customHeight="1" spans="1:26">
      <c r="A171" s="86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95"/>
      <c r="M171" s="8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5.75" customHeight="1" spans="1:26">
      <c r="A172" s="86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95"/>
      <c r="M172" s="8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5.75" customHeight="1" spans="1:26">
      <c r="A173" s="86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95"/>
      <c r="M173" s="8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5.75" customHeight="1" spans="1:26">
      <c r="A174" s="86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95"/>
      <c r="M174" s="8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5.75" customHeight="1" spans="1:26">
      <c r="A175" s="86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95"/>
      <c r="M175" s="8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5.75" customHeight="1" spans="1:26">
      <c r="A176" s="86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95"/>
      <c r="M176" s="8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5.75" customHeight="1" spans="1:26">
      <c r="A177" s="86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95"/>
      <c r="M177" s="8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5.75" customHeight="1" spans="1:26">
      <c r="A178" s="86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95"/>
      <c r="M178" s="8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5.75" customHeight="1" spans="1:26">
      <c r="A179" s="86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95"/>
      <c r="M179" s="8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5.75" customHeight="1" spans="1:26">
      <c r="A180" s="86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95"/>
      <c r="M180" s="8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5.75" customHeight="1" spans="1:26">
      <c r="A181" s="86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95"/>
      <c r="M181" s="8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5.75" customHeight="1" spans="1:26">
      <c r="A182" s="8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95"/>
      <c r="M182" s="8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5.75" customHeight="1" spans="1:26">
      <c r="A183" s="86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95"/>
      <c r="M183" s="8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5.75" customHeight="1" spans="1:26">
      <c r="A184" s="86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95"/>
      <c r="M184" s="8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5.75" customHeight="1" spans="1:26">
      <c r="A185" s="86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95"/>
      <c r="M185" s="8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5.75" customHeight="1" spans="1:26">
      <c r="A186" s="86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95"/>
      <c r="M186" s="8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5.75" customHeight="1" spans="1:26">
      <c r="A187" s="86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95"/>
      <c r="M187" s="8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5.75" customHeight="1" spans="1:26">
      <c r="A188" s="86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95"/>
      <c r="M188" s="8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5.75" customHeight="1" spans="1:26">
      <c r="A189" s="86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95"/>
      <c r="M189" s="8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5.75" customHeight="1" spans="1:26">
      <c r="A190" s="86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95"/>
      <c r="M190" s="8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5.75" customHeight="1" spans="1:26">
      <c r="A191" s="86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95"/>
      <c r="M191" s="8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5.75" customHeight="1" spans="1:26">
      <c r="A192" s="86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95"/>
      <c r="M192" s="8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5.75" customHeight="1" spans="1:26">
      <c r="A193" s="86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95"/>
      <c r="M193" s="8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5.75" customHeight="1" spans="1:26">
      <c r="A194" s="86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95"/>
      <c r="M194" s="8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5.75" customHeight="1" spans="1:26">
      <c r="A195" s="86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95"/>
      <c r="M195" s="8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5.75" customHeight="1" spans="1:26">
      <c r="A196" s="86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95"/>
      <c r="M196" s="8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5.75" customHeight="1" spans="1:26">
      <c r="A197" s="86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95"/>
      <c r="M197" s="8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5.75" customHeight="1" spans="1:26">
      <c r="A198" s="86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95"/>
      <c r="M198" s="8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5.75" customHeight="1" spans="1:26">
      <c r="A199" s="8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95"/>
      <c r="M199" s="8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5.75" customHeight="1" spans="1:26">
      <c r="A200" s="86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95"/>
      <c r="M200" s="8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5.75" customHeight="1" spans="1:26">
      <c r="A201" s="86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95"/>
      <c r="M201" s="8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5.75" customHeight="1" spans="1:26">
      <c r="A202" s="86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95"/>
      <c r="M202" s="8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5.75" customHeight="1" spans="1:26">
      <c r="A203" s="86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95"/>
      <c r="M203" s="8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5.75" customHeight="1" spans="1:26">
      <c r="A204" s="86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95"/>
      <c r="M204" s="8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5.75" customHeight="1" spans="1:26">
      <c r="A205" s="86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95"/>
      <c r="M205" s="8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5.75" customHeight="1" spans="1:26">
      <c r="A206" s="86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95"/>
      <c r="M206" s="8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5.75" customHeight="1" spans="1:26">
      <c r="A207" s="86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95"/>
      <c r="M207" s="8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5.75" customHeight="1" spans="1:26">
      <c r="A208" s="86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95"/>
      <c r="M208" s="8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5.75" customHeight="1" spans="1:26">
      <c r="A209" s="86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95"/>
      <c r="M209" s="8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5.75" customHeight="1" spans="1:26">
      <c r="A210" s="86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95"/>
      <c r="M210" s="8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5.75" customHeight="1" spans="1:26">
      <c r="A211" s="86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95"/>
      <c r="M211" s="8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5.75" customHeight="1" spans="1:26">
      <c r="A212" s="86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95"/>
      <c r="M212" s="8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5.75" customHeight="1" spans="1:26">
      <c r="A213" s="86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95"/>
      <c r="M213" s="8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5.75" customHeight="1" spans="1:26">
      <c r="A214" s="86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95"/>
      <c r="M214" s="8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5.75" customHeight="1" spans="1:26">
      <c r="A215" s="86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95"/>
      <c r="M215" s="8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5.75" customHeight="1" spans="1:26">
      <c r="A216" s="86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95"/>
      <c r="M216" s="8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5.75" customHeight="1" spans="1:26">
      <c r="A217" s="86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95"/>
      <c r="M217" s="8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5.75" customHeight="1" spans="1:26">
      <c r="A218" s="86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95"/>
      <c r="M218" s="8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5.75" customHeight="1" spans="1:26">
      <c r="A219" s="86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95"/>
      <c r="M219" s="8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5.75" customHeight="1" spans="1:26">
      <c r="A220" s="86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95"/>
      <c r="M220" s="8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5.75" customHeight="1" spans="1:26">
      <c r="A221" s="86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95"/>
      <c r="M221" s="8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5.75" customHeight="1" spans="1:26">
      <c r="A222" s="86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95"/>
      <c r="M222" s="8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5.75" customHeight="1" spans="1:26">
      <c r="A223" s="86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95"/>
      <c r="M223" s="8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5.75" customHeight="1" spans="1:26">
      <c r="A224" s="86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95"/>
      <c r="M224" s="8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5.75" customHeight="1" spans="1:26">
      <c r="A225" s="86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95"/>
      <c r="M225" s="8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5.75" customHeight="1" spans="1:26">
      <c r="A226" s="86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95"/>
      <c r="M226" s="8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5.75" customHeight="1" spans="1:26">
      <c r="A227" s="86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95"/>
      <c r="M227" s="8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5.75" customHeight="1" spans="1:26">
      <c r="A228" s="86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95"/>
      <c r="M228" s="8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5.75" customHeight="1" spans="1:26">
      <c r="A229" s="86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95"/>
      <c r="M229" s="8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5.75" customHeight="1" spans="1:26">
      <c r="A230" s="86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95"/>
      <c r="M230" s="8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5.75" customHeight="1" spans="1:26">
      <c r="A231" s="86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95"/>
      <c r="M231" s="8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5.75" customHeight="1" spans="1:26">
      <c r="A232" s="86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95"/>
      <c r="M232" s="8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5.75" customHeight="1" spans="1:26">
      <c r="A233" s="86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95"/>
      <c r="M233" s="8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5.75" customHeight="1" spans="1:26">
      <c r="A234" s="86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95"/>
      <c r="M234" s="8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5.75" customHeight="1" spans="1:26">
      <c r="A235" s="86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95"/>
      <c r="M235" s="8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5.75" customHeight="1" spans="1:26">
      <c r="A236" s="86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95"/>
      <c r="M236" s="8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5.75" customHeight="1" spans="1:26">
      <c r="A237" s="86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95"/>
      <c r="M237" s="8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5.75" customHeight="1" spans="1:26">
      <c r="A238" s="86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95"/>
      <c r="M238" s="8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5.75" customHeight="1" spans="1:26">
      <c r="A239" s="86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95"/>
      <c r="M239" s="8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5.75" customHeight="1" spans="1:26">
      <c r="A240" s="86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95"/>
      <c r="M240" s="8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5.75" customHeight="1" spans="1:26">
      <c r="A241" s="86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95"/>
      <c r="M241" s="8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5.75" customHeight="1" spans="1:26">
      <c r="A242" s="86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95"/>
      <c r="M242" s="8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5.75" customHeight="1" spans="1:26">
      <c r="A243" s="86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95"/>
      <c r="M243" s="8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5.75" customHeight="1" spans="1:26">
      <c r="A244" s="86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95"/>
      <c r="M244" s="8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5.75" customHeight="1" spans="1:26">
      <c r="A245" s="86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95"/>
      <c r="M245" s="8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5.75" customHeight="1" spans="1:26">
      <c r="A246" s="86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95"/>
      <c r="M246" s="8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5.75" customHeight="1" spans="1:26">
      <c r="A247" s="86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95"/>
      <c r="M247" s="8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5.75" customHeight="1" spans="1:26">
      <c r="A248" s="86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95"/>
      <c r="M248" s="8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5.75" customHeight="1" spans="1:26">
      <c r="A249" s="86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95"/>
      <c r="M249" s="8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5.75" customHeight="1" spans="1:26">
      <c r="A250" s="86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95"/>
      <c r="M250" s="8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5.75" customHeight="1" spans="1:26">
      <c r="A251" s="86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95"/>
      <c r="M251" s="8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5.75" customHeight="1" spans="1:26">
      <c r="A252" s="86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95"/>
      <c r="M252" s="8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5.75" customHeight="1" spans="1:26">
      <c r="A253" s="86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95"/>
      <c r="M253" s="8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5.75" customHeight="1" spans="1:26">
      <c r="A254" s="86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95"/>
      <c r="M254" s="8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5.75" customHeight="1" spans="1:26">
      <c r="A255" s="86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95"/>
      <c r="M255" s="8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5.75" customHeight="1" spans="1:26">
      <c r="A256" s="86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95"/>
      <c r="M256" s="8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5.75" customHeight="1" spans="1:26">
      <c r="A257" s="86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95"/>
      <c r="M257" s="8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5.75" customHeight="1" spans="1:26">
      <c r="A258" s="86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95"/>
      <c r="M258" s="8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5.75" customHeight="1" spans="1:26">
      <c r="A259" s="86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95"/>
      <c r="M259" s="8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5.75" customHeight="1" spans="1:26">
      <c r="A260" s="86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95"/>
      <c r="M260" s="8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5.75" customHeight="1" spans="1:26">
      <c r="A261" s="86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95"/>
      <c r="M261" s="8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5.75" customHeight="1" spans="1:26">
      <c r="A262" s="86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95"/>
      <c r="M262" s="8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5.75" customHeight="1" spans="1:26">
      <c r="A263" s="86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95"/>
      <c r="M263" s="8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5.75" customHeight="1" spans="1:26">
      <c r="A264" s="86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95"/>
      <c r="M264" s="8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5.75" customHeight="1" spans="1:26">
      <c r="A265" s="86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95"/>
      <c r="M265" s="8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5.75" customHeight="1" spans="1:26">
      <c r="A266" s="86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95"/>
      <c r="M266" s="8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5.75" customHeight="1" spans="1:26">
      <c r="A267" s="86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95"/>
      <c r="M267" s="8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5.75" customHeight="1" spans="1:26">
      <c r="A268" s="86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95"/>
      <c r="M268" s="8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5.75" customHeight="1" spans="1:26">
      <c r="A269" s="86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95"/>
      <c r="M269" s="8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5.75" customHeight="1" spans="1:26">
      <c r="A270" s="86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95"/>
      <c r="M270" s="8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5.75" customHeight="1" spans="1:26">
      <c r="A271" s="86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95"/>
      <c r="M271" s="8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5.75" customHeight="1" spans="1:26">
      <c r="A272" s="86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95"/>
      <c r="M272" s="8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5.75" customHeight="1" spans="1:26">
      <c r="A273" s="86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95"/>
      <c r="M273" s="8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5.75" customHeight="1" spans="1:26">
      <c r="A274" s="86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95"/>
      <c r="M274" s="8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5.75" customHeight="1" spans="1:26">
      <c r="A275" s="86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95"/>
      <c r="M275" s="8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5.75" customHeight="1" spans="1:26">
      <c r="A276" s="86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95"/>
      <c r="M276" s="8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5.75" customHeight="1" spans="1:26">
      <c r="A277" s="86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95"/>
      <c r="M277" s="8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5.75" customHeight="1" spans="1:26">
      <c r="A278" s="86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95"/>
      <c r="M278" s="8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5.75" customHeight="1" spans="1:26">
      <c r="A279" s="86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95"/>
      <c r="M279" s="8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5.75" customHeight="1" spans="1:26">
      <c r="A280" s="86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95"/>
      <c r="M280" s="8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5.75" customHeight="1" spans="1:26">
      <c r="A281" s="86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95"/>
      <c r="M281" s="8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5.75" customHeight="1" spans="1:26">
      <c r="A282" s="86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95"/>
      <c r="M282" s="8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5.75" customHeight="1" spans="1:26">
      <c r="A283" s="86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95"/>
      <c r="M283" s="8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5.75" customHeight="1" spans="1:26">
      <c r="A284" s="86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95"/>
      <c r="M284" s="8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5.75" customHeight="1" spans="1:26">
      <c r="A285" s="86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95"/>
      <c r="M285" s="8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5.75" customHeight="1" spans="1:26">
      <c r="A286" s="86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95"/>
      <c r="M286" s="8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5.75" customHeight="1" spans="1:26">
      <c r="A287" s="86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95"/>
      <c r="M287" s="8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5.75" customHeight="1" spans="1:26">
      <c r="A288" s="86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95"/>
      <c r="M288" s="8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5.75" customHeight="1" spans="1:26">
      <c r="A289" s="86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95"/>
      <c r="M289" s="8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5.75" customHeight="1" spans="1:26">
      <c r="A290" s="86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95"/>
      <c r="M290" s="8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5.75" customHeight="1" spans="1:26">
      <c r="A291" s="86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95"/>
      <c r="M291" s="8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5.75" customHeight="1" spans="1:26">
      <c r="A292" s="86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95"/>
      <c r="M292" s="8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5.75" customHeight="1" spans="1:26">
      <c r="A293" s="86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95"/>
      <c r="M293" s="8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5.75" customHeight="1" spans="1:26">
      <c r="A294" s="86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95"/>
      <c r="M294" s="8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5.75" customHeight="1" spans="1:26">
      <c r="A295" s="86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95"/>
      <c r="M295" s="8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5.75" customHeight="1" spans="1:26">
      <c r="A296" s="86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95"/>
      <c r="M296" s="8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5.75" customHeight="1" spans="1:26">
      <c r="A297" s="86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95"/>
      <c r="M297" s="8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5.75" customHeight="1" spans="1:26">
      <c r="A298" s="86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95"/>
      <c r="M298" s="8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5.75" customHeight="1" spans="1:26">
      <c r="A299" s="86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95"/>
      <c r="M299" s="8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5.75" customHeight="1" spans="1:26">
      <c r="A300" s="86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95"/>
      <c r="M300" s="8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5.75" customHeight="1" spans="1:26">
      <c r="A301" s="86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95"/>
      <c r="M301" s="8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5.75" customHeight="1" spans="1:26">
      <c r="A302" s="86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95"/>
      <c r="M302" s="8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5.75" customHeight="1" spans="1:26">
      <c r="A303" s="86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95"/>
      <c r="M303" s="8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5.75" customHeight="1" spans="1:26">
      <c r="A304" s="86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95"/>
      <c r="M304" s="8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5.75" customHeight="1" spans="1:26">
      <c r="A305" s="86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95"/>
      <c r="M305" s="8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5.75" customHeight="1" spans="1:26">
      <c r="A306" s="86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95"/>
      <c r="M306" s="8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5.75" customHeight="1" spans="1:26">
      <c r="A307" s="86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95"/>
      <c r="M307" s="8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5.75" customHeight="1" spans="1:26">
      <c r="A308" s="86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95"/>
      <c r="M308" s="8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5.75" customHeight="1" spans="1:26">
      <c r="A309" s="86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95"/>
      <c r="M309" s="8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5.75" customHeight="1" spans="1:26">
      <c r="A310" s="86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95"/>
      <c r="M310" s="8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5.75" customHeight="1" spans="1:26">
      <c r="A311" s="86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95"/>
      <c r="M311" s="8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5.75" customHeight="1" spans="1:26">
      <c r="A312" s="86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95"/>
      <c r="M312" s="8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5.75" customHeight="1" spans="1:26">
      <c r="A313" s="86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95"/>
      <c r="M313" s="8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5.75" customHeight="1" spans="1:26">
      <c r="A314" s="86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95"/>
      <c r="M314" s="8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5.75" customHeight="1" spans="1:26">
      <c r="A315" s="86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95"/>
      <c r="M315" s="8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5.75" customHeight="1" spans="1:26">
      <c r="A316" s="86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95"/>
      <c r="M316" s="8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5.75" customHeight="1" spans="1:26">
      <c r="A317" s="86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95"/>
      <c r="M317" s="8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5.75" customHeight="1" spans="1:26">
      <c r="A318" s="86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95"/>
      <c r="M318" s="8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5.75" customHeight="1" spans="1:26">
      <c r="A319" s="86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95"/>
      <c r="M319" s="8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5.75" customHeight="1" spans="1:26">
      <c r="A320" s="86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95"/>
      <c r="M320" s="8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5.75" customHeight="1" spans="1:26">
      <c r="A321" s="86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95"/>
      <c r="M321" s="8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5.75" customHeight="1" spans="1:26">
      <c r="A322" s="86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95"/>
      <c r="M322" s="8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5.75" customHeight="1" spans="1:26">
      <c r="A323" s="86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95"/>
      <c r="M323" s="8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5.75" customHeight="1" spans="1:26">
      <c r="A324" s="86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95"/>
      <c r="M324" s="8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5.75" customHeight="1" spans="1:26">
      <c r="A325" s="86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95"/>
      <c r="M325" s="8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5.75" customHeight="1" spans="1:26">
      <c r="A326" s="86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95"/>
      <c r="M326" s="8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5.75" customHeight="1" spans="1:26">
      <c r="A327" s="86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95"/>
      <c r="M327" s="8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5.75" customHeight="1" spans="1:26">
      <c r="A328" s="86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95"/>
      <c r="M328" s="8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5.75" customHeight="1" spans="1:26">
      <c r="A329" s="86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95"/>
      <c r="M329" s="8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5.75" customHeight="1" spans="1:26">
      <c r="A330" s="86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95"/>
      <c r="M330" s="8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5.75" customHeight="1" spans="1:26">
      <c r="A331" s="86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95"/>
      <c r="M331" s="8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5.75" customHeight="1" spans="1:26">
      <c r="A332" s="86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95"/>
      <c r="M332" s="8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5.75" customHeight="1" spans="1:26">
      <c r="A333" s="86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95"/>
      <c r="M333" s="8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5.75" customHeight="1" spans="1:26">
      <c r="A334" s="86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95"/>
      <c r="M334" s="8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5.75" customHeight="1" spans="1:26">
      <c r="A335" s="86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95"/>
      <c r="M335" s="8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5.75" customHeight="1" spans="1:26">
      <c r="A336" s="86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95"/>
      <c r="M336" s="8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5.75" customHeight="1" spans="1:26">
      <c r="A337" s="86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95"/>
      <c r="M337" s="8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5.75" customHeight="1" spans="1:26">
      <c r="A338" s="86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95"/>
      <c r="M338" s="8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5.75" customHeight="1" spans="1:26">
      <c r="A339" s="86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95"/>
      <c r="M339" s="8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5.75" customHeight="1" spans="1:26">
      <c r="A340" s="86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95"/>
      <c r="M340" s="8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5.75" customHeight="1" spans="1:26">
      <c r="A341" s="86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95"/>
      <c r="M341" s="8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5.75" customHeight="1" spans="1:26">
      <c r="A342" s="86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95"/>
      <c r="M342" s="8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5.75" customHeight="1" spans="1:26">
      <c r="A343" s="86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95"/>
      <c r="M343" s="8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5.75" customHeight="1" spans="1:26">
      <c r="A344" s="86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95"/>
      <c r="M344" s="8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5.75" customHeight="1" spans="1:26">
      <c r="A345" s="86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95"/>
      <c r="M345" s="8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5.75" customHeight="1" spans="1:26">
      <c r="A346" s="86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95"/>
      <c r="M346" s="8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5.75" customHeight="1" spans="1:26">
      <c r="A347" s="86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95"/>
      <c r="M347" s="8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5.75" customHeight="1" spans="1:26">
      <c r="A348" s="86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95"/>
      <c r="M348" s="8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5.75" customHeight="1" spans="1:26">
      <c r="A349" s="86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95"/>
      <c r="M349" s="8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5.75" customHeight="1" spans="1:26">
      <c r="A350" s="86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95"/>
      <c r="M350" s="8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5.75" customHeight="1" spans="1:26">
      <c r="A351" s="86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95"/>
      <c r="M351" s="8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5.75" customHeight="1" spans="1:26">
      <c r="A352" s="86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95"/>
      <c r="M352" s="8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5.75" customHeight="1" spans="1:26">
      <c r="A353" s="86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95"/>
      <c r="M353" s="8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5.75" customHeight="1" spans="1:26">
      <c r="A354" s="86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95"/>
      <c r="M354" s="8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5.75" customHeight="1" spans="1:26">
      <c r="A355" s="86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95"/>
      <c r="M355" s="8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5.75" customHeight="1" spans="1:26">
      <c r="A356" s="86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95"/>
      <c r="M356" s="8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5.75" customHeight="1" spans="1:26">
      <c r="A357" s="86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95"/>
      <c r="M357" s="8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5.75" customHeight="1" spans="1:26">
      <c r="A358" s="86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95"/>
      <c r="M358" s="8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5.75" customHeight="1" spans="1:26">
      <c r="A359" s="86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95"/>
      <c r="M359" s="8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5.75" customHeight="1" spans="1:26">
      <c r="A360" s="86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95"/>
      <c r="M360" s="8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5.75" customHeight="1" spans="1:26">
      <c r="A361" s="86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95"/>
      <c r="M361" s="8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5.75" customHeight="1" spans="1:26">
      <c r="A362" s="86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95"/>
      <c r="M362" s="8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5.75" customHeight="1" spans="1:26">
      <c r="A363" s="86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95"/>
      <c r="M363" s="8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5.75" customHeight="1" spans="1:26">
      <c r="A364" s="86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95"/>
      <c r="M364" s="8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5.75" customHeight="1" spans="1:26">
      <c r="A365" s="86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95"/>
      <c r="M365" s="8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5.75" customHeight="1" spans="1:26">
      <c r="A366" s="86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95"/>
      <c r="M366" s="8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5.75" customHeight="1" spans="1:26">
      <c r="A367" s="86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95"/>
      <c r="M367" s="8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5.75" customHeight="1" spans="1:26">
      <c r="A368" s="86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95"/>
      <c r="M368" s="8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5.75" customHeight="1" spans="1:26">
      <c r="A369" s="86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95"/>
      <c r="M369" s="8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5.75" customHeight="1" spans="1:26">
      <c r="A370" s="86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95"/>
      <c r="M370" s="8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5.75" customHeight="1" spans="1:26">
      <c r="A371" s="86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95"/>
      <c r="M371" s="8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5.75" customHeight="1" spans="1:26">
      <c r="A372" s="86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95"/>
      <c r="M372" s="8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5.75" customHeight="1" spans="1:26">
      <c r="A373" s="86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95"/>
      <c r="M373" s="8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5.75" customHeight="1" spans="1:26">
      <c r="A374" s="86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95"/>
      <c r="M374" s="8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5.75" customHeight="1" spans="1:26">
      <c r="A375" s="86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95"/>
      <c r="M375" s="8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5.75" customHeight="1" spans="1:26">
      <c r="A376" s="86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95"/>
      <c r="M376" s="8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5.75" customHeight="1" spans="1:26">
      <c r="A377" s="86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95"/>
      <c r="M377" s="8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5.75" customHeight="1" spans="1:26">
      <c r="A378" s="86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95"/>
      <c r="M378" s="8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5.75" customHeight="1" spans="1:26">
      <c r="A379" s="86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95"/>
      <c r="M379" s="8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5.75" customHeight="1" spans="1:26">
      <c r="A380" s="86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95"/>
      <c r="M380" s="8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5.75" customHeight="1" spans="1:26">
      <c r="A381" s="86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95"/>
      <c r="M381" s="8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5.75" customHeight="1" spans="1:26">
      <c r="A382" s="86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95"/>
      <c r="M382" s="8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5.75" customHeight="1" spans="1:26">
      <c r="A383" s="86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95"/>
      <c r="M383" s="8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5.75" customHeight="1" spans="1:26">
      <c r="A384" s="86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95"/>
      <c r="M384" s="8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5.75" customHeight="1" spans="1:26">
      <c r="A385" s="86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95"/>
      <c r="M385" s="8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5.75" customHeight="1" spans="1:26">
      <c r="A386" s="86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95"/>
      <c r="M386" s="8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5.75" customHeight="1" spans="1:26">
      <c r="A387" s="86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95"/>
      <c r="M387" s="8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5.75" customHeight="1" spans="1:26">
      <c r="A388" s="86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95"/>
      <c r="M388" s="8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5.75" customHeight="1" spans="1:26">
      <c r="A389" s="86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95"/>
      <c r="M389" s="8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5.75" customHeight="1" spans="1:26">
      <c r="A390" s="86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95"/>
      <c r="M390" s="8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5.75" customHeight="1" spans="1:26">
      <c r="A391" s="86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95"/>
      <c r="M391" s="8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5.75" customHeight="1" spans="1:26">
      <c r="A392" s="86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95"/>
      <c r="M392" s="8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5.75" customHeight="1" spans="1:26">
      <c r="A393" s="86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95"/>
      <c r="M393" s="8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5.75" customHeight="1" spans="1:26">
      <c r="A394" s="86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95"/>
      <c r="M394" s="8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5.75" customHeight="1" spans="1:26">
      <c r="A395" s="86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95"/>
      <c r="M395" s="8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5.75" customHeight="1" spans="1:26">
      <c r="A396" s="86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95"/>
      <c r="M396" s="8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5.75" customHeight="1" spans="1:26">
      <c r="A397" s="86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95"/>
      <c r="M397" s="8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5.75" customHeight="1" spans="1:26">
      <c r="A398" s="86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95"/>
      <c r="M398" s="8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5.75" customHeight="1" spans="1:26">
      <c r="A399" s="86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95"/>
      <c r="M399" s="8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5.75" customHeight="1" spans="1:26">
      <c r="A400" s="86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95"/>
      <c r="M400" s="8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5.75" customHeight="1" spans="1:26">
      <c r="A401" s="86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95"/>
      <c r="M401" s="8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5.75" customHeight="1" spans="1:26">
      <c r="A402" s="86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95"/>
      <c r="M402" s="8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5.75" customHeight="1" spans="1:26">
      <c r="A403" s="86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95"/>
      <c r="M403" s="8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5.75" customHeight="1" spans="1:26">
      <c r="A404" s="86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95"/>
      <c r="M404" s="8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5.75" customHeight="1" spans="1:26">
      <c r="A405" s="86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95"/>
      <c r="M405" s="8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5.75" customHeight="1" spans="1:26">
      <c r="A406" s="86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95"/>
      <c r="M406" s="8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5.75" customHeight="1" spans="1:26">
      <c r="A407" s="86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95"/>
      <c r="M407" s="8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5.75" customHeight="1" spans="1:26">
      <c r="A408" s="86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95"/>
      <c r="M408" s="8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5.75" customHeight="1" spans="1:26">
      <c r="A409" s="86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95"/>
      <c r="M409" s="8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5.75" customHeight="1" spans="1:26">
      <c r="A410" s="86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95"/>
      <c r="M410" s="8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5.75" customHeight="1" spans="1:26">
      <c r="A411" s="86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95"/>
      <c r="M411" s="8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5.75" customHeight="1" spans="1:26">
      <c r="A412" s="86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95"/>
      <c r="M412" s="8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5.75" customHeight="1" spans="1:26">
      <c r="A413" s="86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95"/>
      <c r="M413" s="8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5.75" customHeight="1" spans="1:26">
      <c r="A414" s="86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95"/>
      <c r="M414" s="8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5.75" customHeight="1" spans="1:26">
      <c r="A415" s="86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95"/>
      <c r="M415" s="8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5.75" customHeight="1" spans="1:26">
      <c r="A416" s="86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95"/>
      <c r="M416" s="8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5.75" customHeight="1" spans="1:26">
      <c r="A417" s="86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95"/>
      <c r="M417" s="8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5.75" customHeight="1" spans="1:26">
      <c r="A418" s="86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95"/>
      <c r="M418" s="8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5.75" customHeight="1" spans="1:26">
      <c r="A419" s="86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95"/>
      <c r="M419" s="8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5.75" customHeight="1" spans="1:26">
      <c r="A420" s="86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95"/>
      <c r="M420" s="8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5.75" customHeight="1" spans="1:26">
      <c r="A421" s="86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95"/>
      <c r="M421" s="8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5.75" customHeight="1" spans="1:26">
      <c r="A422" s="86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95"/>
      <c r="M422" s="8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5.75" customHeight="1" spans="1:26">
      <c r="A423" s="86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95"/>
      <c r="M423" s="8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5.75" customHeight="1" spans="1:26">
      <c r="A424" s="86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95"/>
      <c r="M424" s="8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5.75" customHeight="1" spans="1:26">
      <c r="A425" s="86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95"/>
      <c r="M425" s="8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5.75" customHeight="1" spans="1:26">
      <c r="A426" s="86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95"/>
      <c r="M426" s="8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5.75" customHeight="1" spans="1:26">
      <c r="A427" s="86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95"/>
      <c r="M427" s="8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5.75" customHeight="1" spans="1:26">
      <c r="A428" s="86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95"/>
      <c r="M428" s="8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5.75" customHeight="1" spans="1:26">
      <c r="A429" s="86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95"/>
      <c r="M429" s="8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5.75" customHeight="1" spans="1:26">
      <c r="A430" s="86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95"/>
      <c r="M430" s="8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5.75" customHeight="1" spans="1:26">
      <c r="A431" s="86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95"/>
      <c r="M431" s="8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5.75" customHeight="1" spans="1:26">
      <c r="A432" s="86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95"/>
      <c r="M432" s="8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5.75" customHeight="1" spans="1:26">
      <c r="A433" s="86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95"/>
      <c r="M433" s="8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5.75" customHeight="1" spans="1:26">
      <c r="A434" s="86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95"/>
      <c r="M434" s="8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5.75" customHeight="1" spans="1:26">
      <c r="A435" s="86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95"/>
      <c r="M435" s="8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5.75" customHeight="1" spans="1:26">
      <c r="A436" s="86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95"/>
      <c r="M436" s="8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5.75" customHeight="1" spans="1:26">
      <c r="A437" s="86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95"/>
      <c r="M437" s="8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5.75" customHeight="1" spans="1:26">
      <c r="A438" s="86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95"/>
      <c r="M438" s="8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5.75" customHeight="1" spans="1:26">
      <c r="A439" s="86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95"/>
      <c r="M439" s="8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5.75" customHeight="1" spans="1:26">
      <c r="A440" s="86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95"/>
      <c r="M440" s="8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5.75" customHeight="1" spans="1:26">
      <c r="A441" s="86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95"/>
      <c r="M441" s="8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5.75" customHeight="1" spans="1:26">
      <c r="A442" s="86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95"/>
      <c r="M442" s="8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5.75" customHeight="1" spans="1:26">
      <c r="A443" s="86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95"/>
      <c r="M443" s="8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5.75" customHeight="1" spans="1:26">
      <c r="A444" s="86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95"/>
      <c r="M444" s="8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5.75" customHeight="1" spans="1:26">
      <c r="A445" s="86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95"/>
      <c r="M445" s="8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5.75" customHeight="1" spans="1:26">
      <c r="A446" s="86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95"/>
      <c r="M446" s="8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5.75" customHeight="1" spans="1:26">
      <c r="A447" s="86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95"/>
      <c r="M447" s="8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5.75" customHeight="1" spans="1:26">
      <c r="A448" s="86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95"/>
      <c r="M448" s="8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5.75" customHeight="1" spans="1:26">
      <c r="A449" s="86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95"/>
      <c r="M449" s="8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5.75" customHeight="1" spans="1:26">
      <c r="A450" s="86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95"/>
      <c r="M450" s="8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5.75" customHeight="1" spans="1:26">
      <c r="A451" s="86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95"/>
      <c r="M451" s="8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5.75" customHeight="1" spans="1:26">
      <c r="A452" s="86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95"/>
      <c r="M452" s="8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5.75" customHeight="1" spans="1:26">
      <c r="A453" s="86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95"/>
      <c r="M453" s="8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5.75" customHeight="1" spans="1:26">
      <c r="A454" s="86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95"/>
      <c r="M454" s="8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5.75" customHeight="1" spans="1:26">
      <c r="A455" s="86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95"/>
      <c r="M455" s="8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5.75" customHeight="1" spans="1:26">
      <c r="A456" s="86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95"/>
      <c r="M456" s="8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5.75" customHeight="1" spans="1:26">
      <c r="A457" s="86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95"/>
      <c r="M457" s="8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5.75" customHeight="1" spans="1:26">
      <c r="A458" s="86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95"/>
      <c r="M458" s="8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5.75" customHeight="1" spans="1:26">
      <c r="A459" s="86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95"/>
      <c r="M459" s="8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5.75" customHeight="1" spans="1:26">
      <c r="A460" s="86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95"/>
      <c r="M460" s="8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5.75" customHeight="1" spans="1:26">
      <c r="A461" s="86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95"/>
      <c r="M461" s="8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5.75" customHeight="1" spans="1:26">
      <c r="A462" s="86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95"/>
      <c r="M462" s="8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5.75" customHeight="1" spans="1:26">
      <c r="A463" s="86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95"/>
      <c r="M463" s="8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5.75" customHeight="1" spans="1:26">
      <c r="A464" s="86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95"/>
      <c r="M464" s="8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5.75" customHeight="1" spans="1:26">
      <c r="A465" s="86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95"/>
      <c r="M465" s="8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5.75" customHeight="1" spans="1:26">
      <c r="A466" s="86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95"/>
      <c r="M466" s="8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5.75" customHeight="1" spans="1:26">
      <c r="A467" s="86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95"/>
      <c r="M467" s="8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5.75" customHeight="1" spans="1:26">
      <c r="A468" s="86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95"/>
      <c r="M468" s="8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5.75" customHeight="1" spans="1:26">
      <c r="A469" s="86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95"/>
      <c r="M469" s="8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5.75" customHeight="1" spans="1:26">
      <c r="A470" s="86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95"/>
      <c r="M470" s="8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5.75" customHeight="1" spans="1:26">
      <c r="A471" s="86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95"/>
      <c r="M471" s="8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5.75" customHeight="1" spans="1:26">
      <c r="A472" s="86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95"/>
      <c r="M472" s="8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5.75" customHeight="1" spans="1:26">
      <c r="A473" s="86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95"/>
      <c r="M473" s="8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5.75" customHeight="1" spans="1:26">
      <c r="A474" s="86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95"/>
      <c r="M474" s="8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5.75" customHeight="1" spans="1:26">
      <c r="A475" s="86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95"/>
      <c r="M475" s="8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5.75" customHeight="1" spans="1:26">
      <c r="A476" s="86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95"/>
      <c r="M476" s="8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5.75" customHeight="1" spans="1:26">
      <c r="A477" s="86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95"/>
      <c r="M477" s="8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5.75" customHeight="1" spans="1:26">
      <c r="A478" s="86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95"/>
      <c r="M478" s="8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5.75" customHeight="1" spans="1:26">
      <c r="A479" s="86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95"/>
      <c r="M479" s="8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5.75" customHeight="1" spans="1:26">
      <c r="A480" s="86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95"/>
      <c r="M480" s="8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5.75" customHeight="1" spans="1:26">
      <c r="A481" s="86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95"/>
      <c r="M481" s="8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5.75" customHeight="1" spans="1:26">
      <c r="A482" s="86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95"/>
      <c r="M482" s="8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5.75" customHeight="1" spans="1:26">
      <c r="A483" s="86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95"/>
      <c r="M483" s="8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5.75" customHeight="1" spans="1:26">
      <c r="A484" s="86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95"/>
      <c r="M484" s="8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5.75" customHeight="1" spans="1:26">
      <c r="A485" s="86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95"/>
      <c r="M485" s="8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5.75" customHeight="1" spans="1:26">
      <c r="A486" s="86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95"/>
      <c r="M486" s="8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5.75" customHeight="1" spans="1:26">
      <c r="A487" s="86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95"/>
      <c r="M487" s="8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5.75" customHeight="1" spans="1:26">
      <c r="A488" s="86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95"/>
      <c r="M488" s="8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5.75" customHeight="1" spans="1:26">
      <c r="A489" s="86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95"/>
      <c r="M489" s="8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5.75" customHeight="1" spans="1:26">
      <c r="A490" s="86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95"/>
      <c r="M490" s="8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5.75" customHeight="1" spans="1:26">
      <c r="A491" s="86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95"/>
      <c r="M491" s="8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5.75" customHeight="1" spans="1:26">
      <c r="A492" s="86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95"/>
      <c r="M492" s="8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5.75" customHeight="1" spans="1:26">
      <c r="A493" s="86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95"/>
      <c r="M493" s="8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5.75" customHeight="1" spans="1:26">
      <c r="A494" s="86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95"/>
      <c r="M494" s="8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5.75" customHeight="1" spans="1:26">
      <c r="A495" s="86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95"/>
      <c r="M495" s="8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5.75" customHeight="1" spans="1:26">
      <c r="A496" s="86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95"/>
      <c r="M496" s="8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5.75" customHeight="1" spans="1:26">
      <c r="A497" s="86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95"/>
      <c r="M497" s="8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5.75" customHeight="1" spans="1:26">
      <c r="A498" s="86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95"/>
      <c r="M498" s="8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5.75" customHeight="1" spans="1:26">
      <c r="A499" s="86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95"/>
      <c r="M499" s="8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5.75" customHeight="1" spans="1:26">
      <c r="A500" s="86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95"/>
      <c r="M500" s="8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5.75" customHeight="1" spans="1:26">
      <c r="A501" s="86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95"/>
      <c r="M501" s="8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5.75" customHeight="1" spans="1:26">
      <c r="A502" s="86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95"/>
      <c r="M502" s="8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5.75" customHeight="1" spans="1:26">
      <c r="A503" s="86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95"/>
      <c r="M503" s="8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5.75" customHeight="1" spans="1:26">
      <c r="A504" s="86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95"/>
      <c r="M504" s="8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5.75" customHeight="1" spans="1:26">
      <c r="A505" s="86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95"/>
      <c r="M505" s="8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5.75" customHeight="1" spans="1:26">
      <c r="A506" s="86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95"/>
      <c r="M506" s="8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5.75" customHeight="1" spans="1:26">
      <c r="A507" s="86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95"/>
      <c r="M507" s="8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5.75" customHeight="1" spans="1:26">
      <c r="A508" s="86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95"/>
      <c r="M508" s="8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5.75" customHeight="1" spans="1:26">
      <c r="A509" s="86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95"/>
      <c r="M509" s="8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5.75" customHeight="1" spans="1:26">
      <c r="A510" s="86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95"/>
      <c r="M510" s="8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5.75" customHeight="1" spans="1:26">
      <c r="A511" s="86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95"/>
      <c r="M511" s="8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5.75" customHeight="1" spans="1:26">
      <c r="A512" s="86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95"/>
      <c r="M512" s="8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5.75" customHeight="1" spans="1:26">
      <c r="A513" s="86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95"/>
      <c r="M513" s="8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5.75" customHeight="1" spans="1:26">
      <c r="A514" s="86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95"/>
      <c r="M514" s="8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5.75" customHeight="1" spans="1:26">
      <c r="A515" s="86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95"/>
      <c r="M515" s="8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5.75" customHeight="1" spans="1:26">
      <c r="A516" s="86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95"/>
      <c r="M516" s="8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5.75" customHeight="1" spans="1:26">
      <c r="A517" s="86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95"/>
      <c r="M517" s="8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5.75" customHeight="1" spans="1:26">
      <c r="A518" s="86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95"/>
      <c r="M518" s="8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5.75" customHeight="1" spans="1:26">
      <c r="A519" s="86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95"/>
      <c r="M519" s="8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5.75" customHeight="1" spans="1:26">
      <c r="A520" s="86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95"/>
      <c r="M520" s="8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5.75" customHeight="1" spans="1:26">
      <c r="A521" s="86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95"/>
      <c r="M521" s="8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5.75" customHeight="1" spans="1:26">
      <c r="A522" s="86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95"/>
      <c r="M522" s="8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5.75" customHeight="1" spans="1:26">
      <c r="A523" s="86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95"/>
      <c r="M523" s="8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5.75" customHeight="1" spans="1:26">
      <c r="A524" s="86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95"/>
      <c r="M524" s="8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5.75" customHeight="1" spans="1:26">
      <c r="A525" s="86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95"/>
      <c r="M525" s="8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5.75" customHeight="1" spans="1:26">
      <c r="A526" s="86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95"/>
      <c r="M526" s="8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5.75" customHeight="1" spans="1:26">
      <c r="A527" s="86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95"/>
      <c r="M527" s="8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5.75" customHeight="1" spans="1:26">
      <c r="A528" s="86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95"/>
      <c r="M528" s="8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5.75" customHeight="1" spans="1:26">
      <c r="A529" s="86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95"/>
      <c r="M529" s="8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5.75" customHeight="1" spans="1:26">
      <c r="A530" s="86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95"/>
      <c r="M530" s="8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5.75" customHeight="1" spans="1:26">
      <c r="A531" s="86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95"/>
      <c r="M531" s="8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5.75" customHeight="1" spans="1:26">
      <c r="A532" s="86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95"/>
      <c r="M532" s="8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5.75" customHeight="1" spans="1:26">
      <c r="A533" s="86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95"/>
      <c r="M533" s="8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5.75" customHeight="1" spans="1:26">
      <c r="A534" s="86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95"/>
      <c r="M534" s="8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5.75" customHeight="1" spans="1:26">
      <c r="A535" s="86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95"/>
      <c r="M535" s="8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5.75" customHeight="1" spans="1:26">
      <c r="A536" s="86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95"/>
      <c r="M536" s="8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5.75" customHeight="1" spans="1:26">
      <c r="A537" s="86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95"/>
      <c r="M537" s="8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5.75" customHeight="1" spans="1:26">
      <c r="A538" s="86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95"/>
      <c r="M538" s="8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5.75" customHeight="1" spans="1:26">
      <c r="A539" s="86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95"/>
      <c r="M539" s="8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5.75" customHeight="1" spans="1:26">
      <c r="A540" s="86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95"/>
      <c r="M540" s="8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5.75" customHeight="1" spans="1:26">
      <c r="A541" s="86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95"/>
      <c r="M541" s="8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5.75" customHeight="1" spans="1:26">
      <c r="A542" s="86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95"/>
      <c r="M542" s="8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5.75" customHeight="1" spans="1:26">
      <c r="A543" s="86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95"/>
      <c r="M543" s="8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5.75" customHeight="1" spans="1:26">
      <c r="A544" s="86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95"/>
      <c r="M544" s="8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5.75" customHeight="1" spans="1:26">
      <c r="A545" s="86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95"/>
      <c r="M545" s="8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5.75" customHeight="1" spans="1:26">
      <c r="A546" s="86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95"/>
      <c r="M546" s="8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5.75" customHeight="1" spans="1:26">
      <c r="A547" s="86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95"/>
      <c r="M547" s="8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5.75" customHeight="1" spans="1:26">
      <c r="A548" s="86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95"/>
      <c r="M548" s="8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5.75" customHeight="1" spans="1:26">
      <c r="A549" s="86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95"/>
      <c r="M549" s="8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5.75" customHeight="1" spans="1:26">
      <c r="A550" s="86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95"/>
      <c r="M550" s="8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5.75" customHeight="1" spans="1:26">
      <c r="A551" s="86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95"/>
      <c r="M551" s="8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5.75" customHeight="1" spans="1:26">
      <c r="A552" s="86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95"/>
      <c r="M552" s="8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5.75" customHeight="1" spans="1:26">
      <c r="A553" s="86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95"/>
      <c r="M553" s="8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5.75" customHeight="1" spans="1:26">
      <c r="A554" s="86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95"/>
      <c r="M554" s="8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5.75" customHeight="1" spans="1:26">
      <c r="A555" s="86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95"/>
      <c r="M555" s="8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5.75" customHeight="1" spans="1:26">
      <c r="A556" s="86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95"/>
      <c r="M556" s="8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5.75" customHeight="1" spans="1:26">
      <c r="A557" s="86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95"/>
      <c r="M557" s="8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5.75" customHeight="1" spans="1:26">
      <c r="A558" s="86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95"/>
      <c r="M558" s="8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5.75" customHeight="1" spans="1:26">
      <c r="A559" s="86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95"/>
      <c r="M559" s="8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5.75" customHeight="1" spans="1:26">
      <c r="A560" s="86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95"/>
      <c r="M560" s="8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5.75" customHeight="1" spans="1:26">
      <c r="A561" s="86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95"/>
      <c r="M561" s="8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5.75" customHeight="1" spans="1:26">
      <c r="A562" s="86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95"/>
      <c r="M562" s="8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5.75" customHeight="1" spans="1:26">
      <c r="A563" s="86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95"/>
      <c r="M563" s="8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5.75" customHeight="1" spans="1:26">
      <c r="A564" s="86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95"/>
      <c r="M564" s="8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5.75" customHeight="1" spans="1:26">
      <c r="A565" s="86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95"/>
      <c r="M565" s="8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5.75" customHeight="1" spans="1:26">
      <c r="A566" s="86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95"/>
      <c r="M566" s="8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5.75" customHeight="1" spans="1:26">
      <c r="A567" s="8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95"/>
      <c r="M567" s="8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5.75" customHeight="1" spans="1:26">
      <c r="A568" s="8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95"/>
      <c r="M568" s="8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5.75" customHeight="1" spans="1:26">
      <c r="A569" s="86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95"/>
      <c r="M569" s="8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5.75" customHeight="1" spans="1:26">
      <c r="A570" s="86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95"/>
      <c r="M570" s="8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5.75" customHeight="1" spans="1:26">
      <c r="A571" s="86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95"/>
      <c r="M571" s="8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5.75" customHeight="1" spans="1:26">
      <c r="A572" s="86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95"/>
      <c r="M572" s="8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5.75" customHeight="1" spans="1:26">
      <c r="A573" s="86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95"/>
      <c r="M573" s="8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5.75" customHeight="1" spans="1:26">
      <c r="A574" s="86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95"/>
      <c r="M574" s="8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5.75" customHeight="1" spans="1:26">
      <c r="A575" s="86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95"/>
      <c r="M575" s="8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5.75" customHeight="1" spans="1:26">
      <c r="A576" s="86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95"/>
      <c r="M576" s="8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5.75" customHeight="1" spans="1:26">
      <c r="A577" s="86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95"/>
      <c r="M577" s="8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5.75" customHeight="1" spans="1:26">
      <c r="A578" s="86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95"/>
      <c r="M578" s="8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5.75" customHeight="1" spans="1:26">
      <c r="A579" s="86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95"/>
      <c r="M579" s="8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5.75" customHeight="1" spans="1:26">
      <c r="A580" s="86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95"/>
      <c r="M580" s="8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5.75" customHeight="1" spans="1:26">
      <c r="A581" s="86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95"/>
      <c r="M581" s="8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5.75" customHeight="1" spans="1:26">
      <c r="A582" s="86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95"/>
      <c r="M582" s="8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5.75" customHeight="1" spans="1:26">
      <c r="A583" s="8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95"/>
      <c r="M583" s="8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5.75" customHeight="1" spans="1:26">
      <c r="A584" s="8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95"/>
      <c r="M584" s="8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5.75" customHeight="1" spans="1:26">
      <c r="A585" s="86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95"/>
      <c r="M585" s="8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5.75" customHeight="1" spans="1:26">
      <c r="A586" s="86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95"/>
      <c r="M586" s="8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5.75" customHeight="1" spans="1:26">
      <c r="A587" s="86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95"/>
      <c r="M587" s="8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5.75" customHeight="1" spans="1:26">
      <c r="A588" s="86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95"/>
      <c r="M588" s="8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5.75" customHeight="1" spans="1:26">
      <c r="A589" s="86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95"/>
      <c r="M589" s="8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5.75" customHeight="1" spans="1:26">
      <c r="A590" s="86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95"/>
      <c r="M590" s="8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5.75" customHeight="1" spans="1:26">
      <c r="A591" s="86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95"/>
      <c r="M591" s="8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5.75" customHeight="1" spans="1:26">
      <c r="A592" s="86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95"/>
      <c r="M592" s="8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5.75" customHeight="1" spans="1:26">
      <c r="A593" s="86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95"/>
      <c r="M593" s="8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5.75" customHeight="1" spans="1:26">
      <c r="A594" s="86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95"/>
      <c r="M594" s="8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5.75" customHeight="1" spans="1:26">
      <c r="A595" s="86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95"/>
      <c r="M595" s="8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5.75" customHeight="1" spans="1:26">
      <c r="A596" s="86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95"/>
      <c r="M596" s="8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5.75" customHeight="1" spans="1:26">
      <c r="A597" s="86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95"/>
      <c r="M597" s="8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5.75" customHeight="1" spans="1:26">
      <c r="A598" s="86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95"/>
      <c r="M598" s="8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5.75" customHeight="1" spans="1:26">
      <c r="A599" s="86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95"/>
      <c r="M599" s="8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5.75" customHeight="1" spans="1:26">
      <c r="A600" s="86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95"/>
      <c r="M600" s="8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5.75" customHeight="1" spans="1:26">
      <c r="A601" s="86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95"/>
      <c r="M601" s="8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5.75" customHeight="1" spans="1:26">
      <c r="A602" s="86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95"/>
      <c r="M602" s="8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5.75" customHeight="1" spans="1:26">
      <c r="A603" s="86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95"/>
      <c r="M603" s="8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5.75" customHeight="1" spans="1:26">
      <c r="A604" s="86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95"/>
      <c r="M604" s="8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5.75" customHeight="1" spans="1:26">
      <c r="A605" s="86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95"/>
      <c r="M605" s="8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5.75" customHeight="1" spans="1:26">
      <c r="A606" s="86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95"/>
      <c r="M606" s="8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5.75" customHeight="1" spans="1:26">
      <c r="A607" s="86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95"/>
      <c r="M607" s="8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5.75" customHeight="1" spans="1:26">
      <c r="A608" s="86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95"/>
      <c r="M608" s="8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5.75" customHeight="1" spans="1:26">
      <c r="A609" s="86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95"/>
      <c r="M609" s="8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5.75" customHeight="1" spans="1:26">
      <c r="A610" s="86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95"/>
      <c r="M610" s="8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5.75" customHeight="1" spans="1:26">
      <c r="A611" s="86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95"/>
      <c r="M611" s="8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5.75" customHeight="1" spans="1:26">
      <c r="A612" s="86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95"/>
      <c r="M612" s="8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5.75" customHeight="1" spans="1:26">
      <c r="A613" s="86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95"/>
      <c r="M613" s="8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5.75" customHeight="1" spans="1:26">
      <c r="A614" s="86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95"/>
      <c r="M614" s="8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5.75" customHeight="1" spans="1:26">
      <c r="A615" s="86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95"/>
      <c r="M615" s="8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5.75" customHeight="1" spans="1:26">
      <c r="A616" s="86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95"/>
      <c r="M616" s="8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5.75" customHeight="1" spans="1:26">
      <c r="A617" s="86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95"/>
      <c r="M617" s="8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5.75" customHeight="1" spans="1:26">
      <c r="A618" s="86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95"/>
      <c r="M618" s="8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5.75" customHeight="1" spans="1:26">
      <c r="A619" s="86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95"/>
      <c r="M619" s="8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5.75" customHeight="1" spans="1:26">
      <c r="A620" s="86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95"/>
      <c r="M620" s="8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5.75" customHeight="1" spans="1:26">
      <c r="A621" s="86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95"/>
      <c r="M621" s="8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5.75" customHeight="1" spans="1:26">
      <c r="A622" s="86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95"/>
      <c r="M622" s="8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5.75" customHeight="1" spans="1:26">
      <c r="A623" s="86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95"/>
      <c r="M623" s="8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5.75" customHeight="1" spans="1:26">
      <c r="A624" s="86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95"/>
      <c r="M624" s="8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5.75" customHeight="1" spans="1:26">
      <c r="A625" s="86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95"/>
      <c r="M625" s="8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5.75" customHeight="1" spans="1:26">
      <c r="A626" s="86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95"/>
      <c r="M626" s="8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5.75" customHeight="1" spans="1:26">
      <c r="A627" s="86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95"/>
      <c r="M627" s="8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5.75" customHeight="1" spans="1:26">
      <c r="A628" s="86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95"/>
      <c r="M628" s="8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5.75" customHeight="1" spans="1:26">
      <c r="A629" s="86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95"/>
      <c r="M629" s="8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5.75" customHeight="1" spans="1:26">
      <c r="A630" s="86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95"/>
      <c r="M630" s="8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5.75" customHeight="1" spans="1:26">
      <c r="A631" s="86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95"/>
      <c r="M631" s="8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5.75" customHeight="1" spans="1:26">
      <c r="A632" s="86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95"/>
      <c r="M632" s="8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5.75" customHeight="1" spans="1:26">
      <c r="A633" s="86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95"/>
      <c r="M633" s="8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5.75" customHeight="1" spans="1:26">
      <c r="A634" s="86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95"/>
      <c r="M634" s="8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5.75" customHeight="1" spans="1:26">
      <c r="A635" s="86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95"/>
      <c r="M635" s="8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5.75" customHeight="1" spans="1:26">
      <c r="A636" s="86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95"/>
      <c r="M636" s="8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5.75" customHeight="1" spans="1:26">
      <c r="A637" s="86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95"/>
      <c r="M637" s="8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5.75" customHeight="1" spans="1:26">
      <c r="A638" s="86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95"/>
      <c r="M638" s="8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5.75" customHeight="1" spans="1:26">
      <c r="A639" s="86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95"/>
      <c r="M639" s="8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5.75" customHeight="1" spans="1:26">
      <c r="A640" s="86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95"/>
      <c r="M640" s="8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5.75" customHeight="1" spans="1:26">
      <c r="A641" s="86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95"/>
      <c r="M641" s="8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5.75" customHeight="1" spans="1:26">
      <c r="A642" s="86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95"/>
      <c r="M642" s="8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5.75" customHeight="1" spans="1:26">
      <c r="A643" s="86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95"/>
      <c r="M643" s="8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5.75" customHeight="1" spans="1:26">
      <c r="A644" s="86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95"/>
      <c r="M644" s="8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5.75" customHeight="1" spans="1:26">
      <c r="A645" s="86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95"/>
      <c r="M645" s="8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5.75" customHeight="1" spans="1:26">
      <c r="A646" s="86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95"/>
      <c r="M646" s="8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5.75" customHeight="1" spans="1:26">
      <c r="A647" s="86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95"/>
      <c r="M647" s="8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5.75" customHeight="1" spans="1:26">
      <c r="A648" s="86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95"/>
      <c r="M648" s="8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5.75" customHeight="1" spans="1:26">
      <c r="A649" s="86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95"/>
      <c r="M649" s="8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5.75" customHeight="1" spans="1:26">
      <c r="A650" s="86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95"/>
      <c r="M650" s="8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5.75" customHeight="1" spans="1:26">
      <c r="A651" s="86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95"/>
      <c r="M651" s="8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5.75" customHeight="1" spans="1:26">
      <c r="A652" s="86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95"/>
      <c r="M652" s="8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5.75" customHeight="1" spans="1:26">
      <c r="A653" s="86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95"/>
      <c r="M653" s="8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5.75" customHeight="1" spans="1:26">
      <c r="A654" s="86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95"/>
      <c r="M654" s="8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5.75" customHeight="1" spans="1:26">
      <c r="A655" s="86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95"/>
      <c r="M655" s="8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5.75" customHeight="1" spans="1:26">
      <c r="A656" s="86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95"/>
      <c r="M656" s="8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5.75" customHeight="1" spans="1:26">
      <c r="A657" s="86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95"/>
      <c r="M657" s="8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5.75" customHeight="1" spans="1:26">
      <c r="A658" s="86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95"/>
      <c r="M658" s="8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5.75" customHeight="1" spans="1:26">
      <c r="A659" s="86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95"/>
      <c r="M659" s="8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5.75" customHeight="1" spans="1:26">
      <c r="A660" s="86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95"/>
      <c r="M660" s="8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5.75" customHeight="1" spans="1:26">
      <c r="A661" s="86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95"/>
      <c r="M661" s="8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5.75" customHeight="1" spans="1:26">
      <c r="A662" s="86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95"/>
      <c r="M662" s="8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5.75" customHeight="1" spans="1:26">
      <c r="A663" s="86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95"/>
      <c r="M663" s="8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5.75" customHeight="1" spans="1:26">
      <c r="A664" s="86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95"/>
      <c r="M664" s="8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5.75" customHeight="1" spans="1:26">
      <c r="A665" s="86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95"/>
      <c r="M665" s="8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5.75" customHeight="1" spans="1:26">
      <c r="A666" s="86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95"/>
      <c r="M666" s="8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5.75" customHeight="1" spans="1:26">
      <c r="A667" s="86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95"/>
      <c r="M667" s="8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5.75" customHeight="1" spans="1:26">
      <c r="A668" s="86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95"/>
      <c r="M668" s="8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5.75" customHeight="1" spans="1:26">
      <c r="A669" s="86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95"/>
      <c r="M669" s="8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5.75" customHeight="1" spans="1:26">
      <c r="A670" s="86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95"/>
      <c r="M670" s="8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5.75" customHeight="1" spans="1:26">
      <c r="A671" s="86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95"/>
      <c r="M671" s="8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5.75" customHeight="1" spans="1:26">
      <c r="A672" s="86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95"/>
      <c r="M672" s="8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5.75" customHeight="1" spans="1:26">
      <c r="A673" s="86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95"/>
      <c r="M673" s="8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5.75" customHeight="1" spans="1:26">
      <c r="A674" s="86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95"/>
      <c r="M674" s="8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5.75" customHeight="1" spans="1:26">
      <c r="A675" s="86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95"/>
      <c r="M675" s="8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5.75" customHeight="1" spans="1:26">
      <c r="A676" s="86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95"/>
      <c r="M676" s="8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5.75" customHeight="1" spans="1:26">
      <c r="A677" s="86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95"/>
      <c r="M677" s="8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5.75" customHeight="1" spans="1:26">
      <c r="A678" s="86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95"/>
      <c r="M678" s="8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5.75" customHeight="1" spans="1:26">
      <c r="A679" s="86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95"/>
      <c r="M679" s="8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5.75" customHeight="1" spans="1:26">
      <c r="A680" s="86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95"/>
      <c r="M680" s="8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5.75" customHeight="1" spans="1:26">
      <c r="A681" s="86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95"/>
      <c r="M681" s="8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5.75" customHeight="1" spans="1:26">
      <c r="A682" s="86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95"/>
      <c r="M682" s="8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5.75" customHeight="1" spans="1:26">
      <c r="A683" s="86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95"/>
      <c r="M683" s="8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5.75" customHeight="1" spans="1:26">
      <c r="A684" s="86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95"/>
      <c r="M684" s="8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5.75" customHeight="1" spans="1:26">
      <c r="A685" s="86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95"/>
      <c r="M685" s="8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5.75" customHeight="1" spans="1:26">
      <c r="A686" s="86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95"/>
      <c r="M686" s="8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5.75" customHeight="1" spans="1:26">
      <c r="A687" s="86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95"/>
      <c r="M687" s="8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5.75" customHeight="1" spans="1:26">
      <c r="A688" s="86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95"/>
      <c r="M688" s="8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5.75" customHeight="1" spans="1:26">
      <c r="A689" s="86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95"/>
      <c r="M689" s="8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5.75" customHeight="1" spans="1:26">
      <c r="A690" s="86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95"/>
      <c r="M690" s="8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5.75" customHeight="1" spans="1:26">
      <c r="A691" s="86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95"/>
      <c r="M691" s="8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5.75" customHeight="1" spans="1:26">
      <c r="A692" s="86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95"/>
      <c r="M692" s="8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5.75" customHeight="1" spans="1:26">
      <c r="A693" s="86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95"/>
      <c r="M693" s="8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5.75" customHeight="1" spans="1:26">
      <c r="A694" s="86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95"/>
      <c r="M694" s="8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5.75" customHeight="1" spans="1:26">
      <c r="A695" s="86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95"/>
      <c r="M695" s="8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5.75" customHeight="1" spans="1:26">
      <c r="A696" s="86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95"/>
      <c r="M696" s="8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5.75" customHeight="1" spans="1:26">
      <c r="A697" s="86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95"/>
      <c r="M697" s="8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5.75" customHeight="1" spans="1:26">
      <c r="A698" s="86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95"/>
      <c r="M698" s="8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5.75" customHeight="1" spans="1:26">
      <c r="A699" s="86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95"/>
      <c r="M699" s="8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5.75" customHeight="1" spans="1:26">
      <c r="A700" s="86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95"/>
      <c r="M700" s="8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5.75" customHeight="1" spans="1:26">
      <c r="A701" s="86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95"/>
      <c r="M701" s="8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5.75" customHeight="1" spans="1:26">
      <c r="A702" s="86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95"/>
      <c r="M702" s="8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5.75" customHeight="1" spans="1:26">
      <c r="A703" s="86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95"/>
      <c r="M703" s="8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5.75" customHeight="1" spans="1:26">
      <c r="A704" s="86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95"/>
      <c r="M704" s="8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5.75" customHeight="1" spans="1:26">
      <c r="A705" s="86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95"/>
      <c r="M705" s="8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5.75" customHeight="1" spans="1:26">
      <c r="A706" s="86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95"/>
      <c r="M706" s="8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5.75" customHeight="1" spans="1:26">
      <c r="A707" s="86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95"/>
      <c r="M707" s="8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5.75" customHeight="1" spans="1:26">
      <c r="A708" s="86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95"/>
      <c r="M708" s="8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5.75" customHeight="1" spans="1:26">
      <c r="A709" s="86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95"/>
      <c r="M709" s="8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5.75" customHeight="1" spans="1:26">
      <c r="A710" s="86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95"/>
      <c r="M710" s="8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5.75" customHeight="1" spans="1:26">
      <c r="A711" s="86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95"/>
      <c r="M711" s="8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5.75" customHeight="1" spans="1:26">
      <c r="A712" s="86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95"/>
      <c r="M712" s="8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5.75" customHeight="1" spans="1:26">
      <c r="A713" s="86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95"/>
      <c r="M713" s="8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5.75" customHeight="1" spans="1:26">
      <c r="A714" s="86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95"/>
      <c r="M714" s="8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5.75" customHeight="1" spans="1:26">
      <c r="A715" s="86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95"/>
      <c r="M715" s="8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5.75" customHeight="1" spans="1:26">
      <c r="A716" s="86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95"/>
      <c r="M716" s="8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5.75" customHeight="1" spans="1:26">
      <c r="A717" s="86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95"/>
      <c r="M717" s="8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5.75" customHeight="1" spans="1:26">
      <c r="A718" s="86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95"/>
      <c r="M718" s="8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5.75" customHeight="1" spans="1:26">
      <c r="A719" s="86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95"/>
      <c r="M719" s="8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5.75" customHeight="1" spans="1:26">
      <c r="A720" s="86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95"/>
      <c r="M720" s="8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5.75" customHeight="1" spans="1:26">
      <c r="A721" s="86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95"/>
      <c r="M721" s="8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5.75" customHeight="1" spans="1:26">
      <c r="A722" s="86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95"/>
      <c r="M722" s="8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5.75" customHeight="1" spans="1:26">
      <c r="A723" s="86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95"/>
      <c r="M723" s="8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5.75" customHeight="1" spans="1:26">
      <c r="A724" s="86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95"/>
      <c r="M724" s="8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5.75" customHeight="1" spans="1:26">
      <c r="A725" s="86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95"/>
      <c r="M725" s="8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5.75" customHeight="1" spans="1:26">
      <c r="A726" s="86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95"/>
      <c r="M726" s="8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5.75" customHeight="1" spans="1:26">
      <c r="A727" s="86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95"/>
      <c r="M727" s="8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5.75" customHeight="1" spans="1:26">
      <c r="A728" s="86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95"/>
      <c r="M728" s="8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5.75" customHeight="1" spans="1:26">
      <c r="A729" s="86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95"/>
      <c r="M729" s="8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5.75" customHeight="1" spans="1:26">
      <c r="A730" s="86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95"/>
      <c r="M730" s="8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5.75" customHeight="1" spans="1:26">
      <c r="A731" s="86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95"/>
      <c r="M731" s="8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5.75" customHeight="1" spans="1:26">
      <c r="A732" s="86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95"/>
      <c r="M732" s="8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5.75" customHeight="1" spans="1:26">
      <c r="A733" s="86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95"/>
      <c r="M733" s="8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5.75" customHeight="1" spans="1:26">
      <c r="A734" s="86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95"/>
      <c r="M734" s="8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5.75" customHeight="1" spans="1:26">
      <c r="A735" s="86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95"/>
      <c r="M735" s="8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5.75" customHeight="1" spans="1:26">
      <c r="A736" s="86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95"/>
      <c r="M736" s="8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5.75" customHeight="1" spans="1:26">
      <c r="A737" s="86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95"/>
      <c r="M737" s="8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5.75" customHeight="1" spans="1:26">
      <c r="A738" s="86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95"/>
      <c r="M738" s="8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5.75" customHeight="1" spans="1:26">
      <c r="A739" s="86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95"/>
      <c r="M739" s="8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5.75" customHeight="1" spans="1:26">
      <c r="A740" s="86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95"/>
      <c r="M740" s="8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5.75" customHeight="1" spans="1:26">
      <c r="A741" s="86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95"/>
      <c r="M741" s="8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5.75" customHeight="1" spans="1:26">
      <c r="A742" s="86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95"/>
      <c r="M742" s="8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5.75" customHeight="1" spans="1:26">
      <c r="A743" s="86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95"/>
      <c r="M743" s="8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5.75" customHeight="1" spans="1:26">
      <c r="A744" s="86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95"/>
      <c r="M744" s="8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5.75" customHeight="1" spans="1:26">
      <c r="A745" s="86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95"/>
      <c r="M745" s="8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5.75" customHeight="1" spans="1:26">
      <c r="A746" s="86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95"/>
      <c r="M746" s="8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5.75" customHeight="1" spans="1:26">
      <c r="A747" s="86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95"/>
      <c r="M747" s="8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5.75" customHeight="1" spans="1:26">
      <c r="A748" s="86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95"/>
      <c r="M748" s="8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5.75" customHeight="1" spans="1:26">
      <c r="A749" s="86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95"/>
      <c r="M749" s="8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5.75" customHeight="1" spans="1:26">
      <c r="A750" s="86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95"/>
      <c r="M750" s="8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5.75" customHeight="1" spans="1:26">
      <c r="A751" s="86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95"/>
      <c r="M751" s="8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5.75" customHeight="1" spans="1:26">
      <c r="A752" s="86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95"/>
      <c r="M752" s="8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5.75" customHeight="1" spans="1:26">
      <c r="A753" s="86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95"/>
      <c r="M753" s="8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5.75" customHeight="1" spans="1:26">
      <c r="A754" s="86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95"/>
      <c r="M754" s="8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5.75" customHeight="1" spans="1:26">
      <c r="A755" s="86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95"/>
      <c r="M755" s="8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5.75" customHeight="1" spans="1:26">
      <c r="A756" s="86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95"/>
      <c r="M756" s="8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5.75" customHeight="1" spans="1:26">
      <c r="A757" s="86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95"/>
      <c r="M757" s="8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5.75" customHeight="1" spans="1:26">
      <c r="A758" s="86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95"/>
      <c r="M758" s="8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5.75" customHeight="1" spans="1:26">
      <c r="A759" s="86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95"/>
      <c r="M759" s="8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5.75" customHeight="1" spans="1:26">
      <c r="A760" s="86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95"/>
      <c r="M760" s="8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5.75" customHeight="1" spans="1:26">
      <c r="A761" s="86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95"/>
      <c r="M761" s="8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5.75" customHeight="1" spans="1:26">
      <c r="A762" s="86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95"/>
      <c r="M762" s="8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5.75" customHeight="1" spans="1:26">
      <c r="A763" s="86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95"/>
      <c r="M763" s="8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5.75" customHeight="1" spans="1:26">
      <c r="A764" s="86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95"/>
      <c r="M764" s="8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5.75" customHeight="1" spans="1:26">
      <c r="A765" s="86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95"/>
      <c r="M765" s="8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5.75" customHeight="1" spans="1:26">
      <c r="A766" s="86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95"/>
      <c r="M766" s="8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5.75" customHeight="1" spans="1:26">
      <c r="A767" s="86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95"/>
      <c r="M767" s="8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5.75" customHeight="1" spans="1:26">
      <c r="A768" s="86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95"/>
      <c r="M768" s="8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5.75" customHeight="1" spans="1:26">
      <c r="A769" s="86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95"/>
      <c r="M769" s="8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5.75" customHeight="1" spans="1:26">
      <c r="A770" s="86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95"/>
      <c r="M770" s="8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5.75" customHeight="1" spans="1:26">
      <c r="A771" s="86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95"/>
      <c r="M771" s="8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5.75" customHeight="1" spans="1:26">
      <c r="A772" s="86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95"/>
      <c r="M772" s="8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5.75" customHeight="1" spans="1:26">
      <c r="A773" s="86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95"/>
      <c r="M773" s="8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5.75" customHeight="1" spans="1:26">
      <c r="A774" s="86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95"/>
      <c r="M774" s="8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5.75" customHeight="1" spans="1:26">
      <c r="A775" s="86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95"/>
      <c r="M775" s="8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5.75" customHeight="1" spans="1:26">
      <c r="A776" s="86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95"/>
      <c r="M776" s="8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5.75" customHeight="1" spans="1:26">
      <c r="A777" s="86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95"/>
      <c r="M777" s="8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5.75" customHeight="1" spans="1:26">
      <c r="A778" s="86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95"/>
      <c r="M778" s="8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5.75" customHeight="1" spans="1:26">
      <c r="A779" s="86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95"/>
      <c r="M779" s="8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5.75" customHeight="1" spans="1:26">
      <c r="A780" s="86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95"/>
      <c r="M780" s="8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5.75" customHeight="1" spans="1:26">
      <c r="A781" s="86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95"/>
      <c r="M781" s="8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5.75" customHeight="1" spans="1:26">
      <c r="A782" s="86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95"/>
      <c r="M782" s="8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5.75" customHeight="1" spans="1:26">
      <c r="A783" s="86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95"/>
      <c r="M783" s="8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5.75" customHeight="1" spans="1:26">
      <c r="A784" s="86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95"/>
      <c r="M784" s="8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5.75" customHeight="1" spans="1:26">
      <c r="A785" s="86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95"/>
      <c r="M785" s="8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5.75" customHeight="1" spans="1:26">
      <c r="A786" s="86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95"/>
      <c r="M786" s="8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5.75" customHeight="1" spans="1:26">
      <c r="A787" s="86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95"/>
      <c r="M787" s="8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5.75" customHeight="1" spans="1:26">
      <c r="A788" s="86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95"/>
      <c r="M788" s="8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5.75" customHeight="1" spans="1:26">
      <c r="A789" s="86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95"/>
      <c r="M789" s="8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5.75" customHeight="1" spans="1:26">
      <c r="A790" s="86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95"/>
      <c r="M790" s="8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5.75" customHeight="1" spans="1:26">
      <c r="A791" s="86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95"/>
      <c r="M791" s="8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5.75" customHeight="1" spans="1:26">
      <c r="A792" s="86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95"/>
      <c r="M792" s="8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5.75" customHeight="1" spans="1:26">
      <c r="A793" s="86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95"/>
      <c r="M793" s="8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5.75" customHeight="1" spans="1:26">
      <c r="A794" s="86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95"/>
      <c r="M794" s="8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5.75" customHeight="1" spans="1:26">
      <c r="A795" s="86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95"/>
      <c r="M795" s="8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5.75" customHeight="1" spans="1:26">
      <c r="A796" s="86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95"/>
      <c r="M796" s="8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5.75" customHeight="1" spans="1:26">
      <c r="A797" s="86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95"/>
      <c r="M797" s="8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5.75" customHeight="1" spans="1:26">
      <c r="A798" s="86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95"/>
      <c r="M798" s="8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5.75" customHeight="1" spans="1:26">
      <c r="A799" s="86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95"/>
      <c r="M799" s="8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5.75" customHeight="1" spans="1:26">
      <c r="A800" s="86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95"/>
      <c r="M800" s="8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5.75" customHeight="1" spans="1:26">
      <c r="A801" s="86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95"/>
      <c r="M801" s="8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5.75" customHeight="1" spans="1:26">
      <c r="A802" s="86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95"/>
      <c r="M802" s="8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5.75" customHeight="1" spans="1:26">
      <c r="A803" s="86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95"/>
      <c r="M803" s="8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5.75" customHeight="1" spans="1:26">
      <c r="A804" s="86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95"/>
      <c r="M804" s="8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5.75" customHeight="1" spans="1:26">
      <c r="A805" s="86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95"/>
      <c r="M805" s="8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5.75" customHeight="1" spans="1:26">
      <c r="A806" s="86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95"/>
      <c r="M806" s="8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5.75" customHeight="1" spans="1:26">
      <c r="A807" s="86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95"/>
      <c r="M807" s="8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5.75" customHeight="1" spans="1:26">
      <c r="A808" s="86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95"/>
      <c r="M808" s="8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5.75" customHeight="1" spans="1:26">
      <c r="A809" s="86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95"/>
      <c r="M809" s="8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5.75" customHeight="1" spans="1:26">
      <c r="A810" s="86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95"/>
      <c r="M810" s="8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5.75" customHeight="1" spans="1:26">
      <c r="A811" s="86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95"/>
      <c r="M811" s="8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5.75" customHeight="1" spans="1:26">
      <c r="A812" s="86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95"/>
      <c r="M812" s="8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5.75" customHeight="1" spans="1:26">
      <c r="A813" s="86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95"/>
      <c r="M813" s="8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5.75" customHeight="1" spans="1:26">
      <c r="A814" s="86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95"/>
      <c r="M814" s="8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5.75" customHeight="1" spans="1:26">
      <c r="A815" s="86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95"/>
      <c r="M815" s="8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5.75" customHeight="1" spans="1:26">
      <c r="A816" s="86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95"/>
      <c r="M816" s="8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5.75" customHeight="1" spans="1:26">
      <c r="A817" s="86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95"/>
      <c r="M817" s="8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5.75" customHeight="1" spans="1:26">
      <c r="A818" s="86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95"/>
      <c r="M818" s="8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5.75" customHeight="1" spans="1:26">
      <c r="A819" s="86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95"/>
      <c r="M819" s="8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5.75" customHeight="1" spans="1:26">
      <c r="A820" s="86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95"/>
      <c r="M820" s="8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5.75" customHeight="1" spans="1:26">
      <c r="A821" s="86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95"/>
      <c r="M821" s="8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5.75" customHeight="1" spans="1:26">
      <c r="A822" s="86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95"/>
      <c r="M822" s="8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5.75" customHeight="1" spans="1:26">
      <c r="A823" s="86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95"/>
      <c r="M823" s="8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5.75" customHeight="1" spans="1:26">
      <c r="A824" s="86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95"/>
      <c r="M824" s="8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5.75" customHeight="1" spans="1:26">
      <c r="A825" s="86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95"/>
      <c r="M825" s="8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5.75" customHeight="1" spans="1:26">
      <c r="A826" s="86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95"/>
      <c r="M826" s="8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5.75" customHeight="1" spans="1:26">
      <c r="A827" s="86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95"/>
      <c r="M827" s="8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5.75" customHeight="1" spans="1:26">
      <c r="A828" s="86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95"/>
      <c r="M828" s="8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5.75" customHeight="1" spans="1:26">
      <c r="A829" s="86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95"/>
      <c r="M829" s="8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5.75" customHeight="1" spans="1:26">
      <c r="A830" s="86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95"/>
      <c r="M830" s="8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5.75" customHeight="1" spans="1:26">
      <c r="A831" s="86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95"/>
      <c r="M831" s="8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5.75" customHeight="1" spans="1:26">
      <c r="A832" s="86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95"/>
      <c r="M832" s="8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5.75" customHeight="1" spans="1:26">
      <c r="A833" s="86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95"/>
      <c r="M833" s="8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5.75" customHeight="1" spans="1:26">
      <c r="A834" s="86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95"/>
      <c r="M834" s="8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5.75" customHeight="1" spans="1:26">
      <c r="A835" s="86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95"/>
      <c r="M835" s="8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5.75" customHeight="1" spans="1:26">
      <c r="A836" s="86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95"/>
      <c r="M836" s="8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5.75" customHeight="1" spans="1:26">
      <c r="A837" s="86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95"/>
      <c r="M837" s="8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5.75" customHeight="1" spans="1:26">
      <c r="A838" s="86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95"/>
      <c r="M838" s="8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5.75" customHeight="1" spans="1:26">
      <c r="A839" s="86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95"/>
      <c r="M839" s="8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5.75" customHeight="1" spans="1:26">
      <c r="A840" s="86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95"/>
      <c r="M840" s="8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5.75" customHeight="1" spans="1:26">
      <c r="A841" s="86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95"/>
      <c r="M841" s="8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5.75" customHeight="1" spans="1:26">
      <c r="A842" s="86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95"/>
      <c r="M842" s="8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5.75" customHeight="1" spans="1:26">
      <c r="A843" s="86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95"/>
      <c r="M843" s="8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5.75" customHeight="1" spans="1:26">
      <c r="A844" s="86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95"/>
      <c r="M844" s="8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5.75" customHeight="1" spans="1:26">
      <c r="A845" s="86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95"/>
      <c r="M845" s="8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5.75" customHeight="1" spans="1:26">
      <c r="A846" s="86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95"/>
      <c r="M846" s="8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5.75" customHeight="1" spans="1:26">
      <c r="A847" s="86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95"/>
      <c r="M847" s="8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5.75" customHeight="1" spans="1:26">
      <c r="A848" s="86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95"/>
      <c r="M848" s="8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5.75" customHeight="1" spans="1:26">
      <c r="A849" s="86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95"/>
      <c r="M849" s="8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5.75" customHeight="1" spans="1:26">
      <c r="A850" s="86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95"/>
      <c r="M850" s="8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5.75" customHeight="1" spans="1:26">
      <c r="A851" s="86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95"/>
      <c r="M851" s="8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5.75" customHeight="1" spans="1:26">
      <c r="A852" s="86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95"/>
      <c r="M852" s="8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5.75" customHeight="1" spans="1:26">
      <c r="A853" s="86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95"/>
      <c r="M853" s="8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5.75" customHeight="1" spans="1:26">
      <c r="A854" s="86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95"/>
      <c r="M854" s="8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5.75" customHeight="1" spans="1:26">
      <c r="A855" s="86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95"/>
      <c r="M855" s="8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5.75" customHeight="1" spans="1:26">
      <c r="A856" s="86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95"/>
      <c r="M856" s="8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5.75" customHeight="1" spans="1:26">
      <c r="A857" s="86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95"/>
      <c r="M857" s="8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5.75" customHeight="1" spans="1:26">
      <c r="A858" s="86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95"/>
      <c r="M858" s="8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5.75" customHeight="1" spans="1:26">
      <c r="A859" s="86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95"/>
      <c r="M859" s="8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5.75" customHeight="1" spans="1:26">
      <c r="A860" s="86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95"/>
      <c r="M860" s="8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5.75" customHeight="1" spans="1:26">
      <c r="A861" s="86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95"/>
      <c r="M861" s="8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5.75" customHeight="1" spans="1:26">
      <c r="A862" s="86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95"/>
      <c r="M862" s="8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5.75" customHeight="1" spans="1:26">
      <c r="A863" s="86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95"/>
      <c r="M863" s="8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5.75" customHeight="1" spans="1:26">
      <c r="A864" s="86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95"/>
      <c r="M864" s="8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5.75" customHeight="1" spans="1:26">
      <c r="A865" s="86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95"/>
      <c r="M865" s="8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5.75" customHeight="1" spans="1:26">
      <c r="A866" s="86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95"/>
      <c r="M866" s="8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5.75" customHeight="1" spans="1:26">
      <c r="A867" s="86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95"/>
      <c r="M867" s="8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5.75" customHeight="1" spans="1:26">
      <c r="A868" s="86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95"/>
      <c r="M868" s="8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5.75" customHeight="1" spans="1:26">
      <c r="A869" s="86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95"/>
      <c r="M869" s="8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5.75" customHeight="1" spans="1:26">
      <c r="A870" s="86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95"/>
      <c r="M870" s="8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5.75" customHeight="1" spans="1:26">
      <c r="A871" s="86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95"/>
      <c r="M871" s="8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5.75" customHeight="1" spans="1:26">
      <c r="A872" s="86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95"/>
      <c r="M872" s="8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5.75" customHeight="1" spans="1:26">
      <c r="A873" s="86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95"/>
      <c r="M873" s="8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5.75" customHeight="1" spans="1:26">
      <c r="A874" s="86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95"/>
      <c r="M874" s="8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5.75" customHeight="1" spans="1:26">
      <c r="A875" s="86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95"/>
      <c r="M875" s="8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5.75" customHeight="1" spans="1:26">
      <c r="A876" s="86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95"/>
      <c r="M876" s="8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5.75" customHeight="1" spans="1:26">
      <c r="A877" s="86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95"/>
      <c r="M877" s="8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5.75" customHeight="1" spans="1:26">
      <c r="A878" s="86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95"/>
      <c r="M878" s="8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5.75" customHeight="1" spans="1:26">
      <c r="A879" s="86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95"/>
      <c r="M879" s="8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5.75" customHeight="1" spans="1:26">
      <c r="A880" s="86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95"/>
      <c r="M880" s="8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5.75" customHeight="1" spans="1:26">
      <c r="A881" s="86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95"/>
      <c r="M881" s="8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5.75" customHeight="1" spans="1:26">
      <c r="A882" s="86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95"/>
      <c r="M882" s="8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5.75" customHeight="1" spans="1:26">
      <c r="A883" s="86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95"/>
      <c r="M883" s="8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5.75" customHeight="1" spans="1:26">
      <c r="A884" s="86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95"/>
      <c r="M884" s="8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5.75" customHeight="1" spans="1:26">
      <c r="A885" s="86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95"/>
      <c r="M885" s="8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5.75" customHeight="1" spans="1:26">
      <c r="A886" s="86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95"/>
      <c r="M886" s="8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5.75" customHeight="1" spans="1:26">
      <c r="A887" s="86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95"/>
      <c r="M887" s="8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5.75" customHeight="1" spans="1:26">
      <c r="A888" s="86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95"/>
      <c r="M888" s="8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5.75" customHeight="1" spans="1:26">
      <c r="A889" s="86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95"/>
      <c r="M889" s="8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5.75" customHeight="1" spans="1:26">
      <c r="A890" s="86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95"/>
      <c r="M890" s="8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5.75" customHeight="1" spans="1:26">
      <c r="A891" s="86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95"/>
      <c r="M891" s="8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5.75" customHeight="1" spans="1:26">
      <c r="A892" s="86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95"/>
      <c r="M892" s="8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5.75" customHeight="1" spans="1:26">
      <c r="A893" s="86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95"/>
      <c r="M893" s="8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5.75" customHeight="1" spans="1:26">
      <c r="A894" s="86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95"/>
      <c r="M894" s="8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5.75" customHeight="1" spans="1:26">
      <c r="A895" s="86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95"/>
      <c r="M895" s="8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5.75" customHeight="1" spans="1:26">
      <c r="A896" s="86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95"/>
      <c r="M896" s="8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5.75" customHeight="1" spans="1:26">
      <c r="A897" s="86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95"/>
      <c r="M897" s="8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5.75" customHeight="1" spans="1:26">
      <c r="A898" s="86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95"/>
      <c r="M898" s="8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5.75" customHeight="1" spans="1:26">
      <c r="A899" s="86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95"/>
      <c r="M899" s="8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5.75" customHeight="1" spans="1:26">
      <c r="A900" s="86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95"/>
      <c r="M900" s="8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5.75" customHeight="1" spans="1:26">
      <c r="A901" s="86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95"/>
      <c r="M901" s="8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5.75" customHeight="1" spans="1:26">
      <c r="A902" s="86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95"/>
      <c r="M902" s="8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5.75" customHeight="1" spans="1:26">
      <c r="A903" s="86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95"/>
      <c r="M903" s="8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5.75" customHeight="1" spans="1:26">
      <c r="A904" s="86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95"/>
      <c r="M904" s="8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5.75" customHeight="1" spans="1:26">
      <c r="A905" s="86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95"/>
      <c r="M905" s="8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5.75" customHeight="1" spans="1:26">
      <c r="A906" s="86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95"/>
      <c r="M906" s="8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5.75" customHeight="1" spans="1:26">
      <c r="A907" s="86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95"/>
      <c r="M907" s="8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5.75" customHeight="1" spans="1:26">
      <c r="A908" s="86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95"/>
      <c r="M908" s="8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5.75" customHeight="1" spans="1:26">
      <c r="A909" s="86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95"/>
      <c r="M909" s="8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5.75" customHeight="1" spans="1:26">
      <c r="A910" s="86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95"/>
      <c r="M910" s="8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5.75" customHeight="1" spans="1:26">
      <c r="A911" s="86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95"/>
      <c r="M911" s="8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5.75" customHeight="1" spans="1:26">
      <c r="A912" s="86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95"/>
      <c r="M912" s="8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5.75" customHeight="1" spans="1:26">
      <c r="A913" s="86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95"/>
      <c r="M913" s="8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5.75" customHeight="1" spans="1:26">
      <c r="A914" s="86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95"/>
      <c r="M914" s="8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5.75" customHeight="1" spans="1:26">
      <c r="A915" s="86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95"/>
      <c r="M915" s="8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5.75" customHeight="1" spans="1:26">
      <c r="A916" s="86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95"/>
      <c r="M916" s="8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5.75" customHeight="1" spans="1:26">
      <c r="A917" s="86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95"/>
      <c r="M917" s="8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5.75" customHeight="1" spans="1:26">
      <c r="A918" s="86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95"/>
      <c r="M918" s="8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5.75" customHeight="1" spans="1:26">
      <c r="A919" s="86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95"/>
      <c r="M919" s="8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5.75" customHeight="1" spans="1:26">
      <c r="A920" s="86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95"/>
      <c r="M920" s="8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5.75" customHeight="1" spans="1:26">
      <c r="A921" s="86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95"/>
      <c r="M921" s="8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5.75" customHeight="1" spans="1:26">
      <c r="A922" s="86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95"/>
      <c r="M922" s="8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5.75" customHeight="1" spans="1:26">
      <c r="A923" s="86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95"/>
      <c r="M923" s="8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5.75" customHeight="1" spans="1:26">
      <c r="A924" s="86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95"/>
      <c r="M924" s="8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5.75" customHeight="1" spans="1:26">
      <c r="A925" s="86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95"/>
      <c r="M925" s="8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5.75" customHeight="1" spans="1:26">
      <c r="A926" s="86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95"/>
      <c r="M926" s="8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5.75" customHeight="1" spans="1:26">
      <c r="A927" s="86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95"/>
      <c r="M927" s="8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5.75" customHeight="1" spans="1:26">
      <c r="A928" s="86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95"/>
      <c r="M928" s="8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5.75" customHeight="1" spans="1:26">
      <c r="A929" s="86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95"/>
      <c r="M929" s="8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5.75" customHeight="1" spans="1:26">
      <c r="A930" s="86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95"/>
      <c r="M930" s="8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5.75" customHeight="1" spans="1:26">
      <c r="A931" s="86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95"/>
      <c r="M931" s="8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5.75" customHeight="1" spans="1:26">
      <c r="A932" s="86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95"/>
      <c r="M932" s="8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5.75" customHeight="1" spans="1:26">
      <c r="A933" s="86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95"/>
      <c r="M933" s="8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5.75" customHeight="1" spans="1:26">
      <c r="A934" s="86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95"/>
      <c r="M934" s="8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5.75" customHeight="1" spans="1:26">
      <c r="A935" s="86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95"/>
      <c r="M935" s="8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5.75" customHeight="1" spans="1:26">
      <c r="A936" s="86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95"/>
      <c r="M936" s="8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5.75" customHeight="1" spans="1:26">
      <c r="A937" s="86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95"/>
      <c r="M937" s="8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5.75" customHeight="1" spans="1:26">
      <c r="A938" s="86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95"/>
      <c r="M938" s="8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5.75" customHeight="1" spans="1:26">
      <c r="A939" s="86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95"/>
      <c r="M939" s="8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5.75" customHeight="1" spans="1:26">
      <c r="A940" s="86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95"/>
      <c r="M940" s="8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5.75" customHeight="1" spans="1:26">
      <c r="A941" s="86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95"/>
      <c r="M941" s="8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5.75" customHeight="1" spans="1:26">
      <c r="A942" s="86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95"/>
      <c r="M942" s="8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5.75" customHeight="1" spans="1:26">
      <c r="A943" s="86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95"/>
      <c r="M943" s="8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5.75" customHeight="1" spans="1:26">
      <c r="A944" s="86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95"/>
      <c r="M944" s="8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5.75" customHeight="1" spans="1:26">
      <c r="A945" s="86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95"/>
      <c r="M945" s="8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5.75" customHeight="1" spans="1:26">
      <c r="A946" s="86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95"/>
      <c r="M946" s="8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5.75" customHeight="1" spans="1:26">
      <c r="A947" s="86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95"/>
      <c r="M947" s="8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5.75" customHeight="1" spans="1:26">
      <c r="A948" s="86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95"/>
      <c r="M948" s="8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5.75" customHeight="1" spans="1:26">
      <c r="A949" s="86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95"/>
      <c r="M949" s="8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5.75" customHeight="1" spans="1:26">
      <c r="A950" s="86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95"/>
      <c r="M950" s="8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5.75" customHeight="1" spans="1:26">
      <c r="A951" s="86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95"/>
      <c r="M951" s="8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5.75" customHeight="1" spans="1:26">
      <c r="A952" s="86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95"/>
      <c r="M952" s="8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5.75" customHeight="1" spans="1:26">
      <c r="A953" s="86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95"/>
      <c r="M953" s="8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5.75" customHeight="1" spans="1:26">
      <c r="A954" s="86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95"/>
      <c r="M954" s="8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5.75" customHeight="1" spans="1:26">
      <c r="A955" s="86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95"/>
      <c r="M955" s="8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5.75" customHeight="1" spans="1:26">
      <c r="A956" s="86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95"/>
      <c r="M956" s="8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5.75" customHeight="1" spans="1:26">
      <c r="A957" s="86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95"/>
      <c r="M957" s="8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5.75" customHeight="1" spans="1:26">
      <c r="A958" s="86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95"/>
      <c r="M958" s="8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5.75" customHeight="1" spans="1:26">
      <c r="A959" s="86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95"/>
      <c r="M959" s="8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5.75" customHeight="1" spans="1:26">
      <c r="A960" s="86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95"/>
      <c r="M960" s="8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5.75" customHeight="1" spans="1:26">
      <c r="A961" s="86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95"/>
      <c r="M961" s="8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5.75" customHeight="1" spans="1:26">
      <c r="A962" s="86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95"/>
      <c r="M962" s="8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5.75" customHeight="1" spans="1:26">
      <c r="A963" s="86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95"/>
      <c r="M963" s="8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5.75" customHeight="1" spans="1:26">
      <c r="A964" s="86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95"/>
      <c r="M964" s="8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5.75" customHeight="1" spans="1:26">
      <c r="A965" s="86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95"/>
      <c r="M965" s="8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5.75" customHeight="1" spans="1:26">
      <c r="A966" s="86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95"/>
      <c r="M966" s="8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5.75" customHeight="1" spans="1:26">
      <c r="A967" s="86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95"/>
      <c r="M967" s="8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5.75" customHeight="1" spans="1:26">
      <c r="A968" s="86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95"/>
      <c r="M968" s="8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5.75" customHeight="1" spans="1:26">
      <c r="A969" s="86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95"/>
      <c r="M969" s="8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5.75" customHeight="1" spans="1:26">
      <c r="A970" s="86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95"/>
      <c r="M970" s="8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5.75" customHeight="1" spans="1:26">
      <c r="A971" s="86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95"/>
      <c r="M971" s="8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5.75" customHeight="1" spans="1:26">
      <c r="A972" s="86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95"/>
      <c r="M972" s="8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5.75" customHeight="1" spans="1:26">
      <c r="A973" s="86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95"/>
      <c r="M973" s="8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5.75" customHeight="1" spans="1:26">
      <c r="A974" s="86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95"/>
      <c r="M974" s="8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5.75" customHeight="1" spans="1:26">
      <c r="A975" s="86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95"/>
      <c r="M975" s="8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5.75" customHeight="1" spans="1:26">
      <c r="A976" s="86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95"/>
      <c r="M976" s="8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5.75" customHeight="1" spans="1:26">
      <c r="A977" s="86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95"/>
      <c r="M977" s="8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5.75" customHeight="1" spans="1:26">
      <c r="A978" s="86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95"/>
      <c r="M978" s="8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5.75" customHeight="1" spans="1:26">
      <c r="A979" s="86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95"/>
      <c r="M979" s="8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5.75" customHeight="1" spans="1:26">
      <c r="A980" s="86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95"/>
      <c r="M980" s="8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5.75" customHeight="1" spans="1:26">
      <c r="A981" s="86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95"/>
      <c r="M981" s="8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5.75" customHeight="1" spans="1:26">
      <c r="A982" s="86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95"/>
      <c r="M982" s="8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5.75" customHeight="1" spans="1:26">
      <c r="A983" s="86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95"/>
      <c r="M983" s="8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5.75" customHeight="1" spans="1:26">
      <c r="A984" s="86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95"/>
      <c r="M984" s="8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5.75" customHeight="1" spans="1:26">
      <c r="A985" s="86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95"/>
      <c r="M985" s="8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5.75" customHeight="1" spans="1:26">
      <c r="A986" s="86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95"/>
      <c r="M986" s="8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5.75" customHeight="1" spans="1:26">
      <c r="A987" s="86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95"/>
      <c r="M987" s="8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5.75" customHeight="1" spans="1:26">
      <c r="A988" s="86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95"/>
      <c r="M988" s="8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5.75" customHeight="1" spans="1:26">
      <c r="A989" s="86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95"/>
      <c r="M989" s="8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5.75" customHeight="1" spans="1:26">
      <c r="A990" s="86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95"/>
      <c r="M990" s="8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5.75" customHeight="1" spans="1:26">
      <c r="A991" s="86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95"/>
      <c r="M991" s="8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5.75" customHeight="1" spans="1:26">
      <c r="A992" s="86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95"/>
      <c r="M992" s="8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5.75" customHeight="1" spans="1:26">
      <c r="A993" s="86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95"/>
      <c r="M993" s="8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5.75" customHeight="1" spans="1:26">
      <c r="A994" s="86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95"/>
      <c r="M994" s="8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5.75" customHeight="1" spans="1:26">
      <c r="A995" s="86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95"/>
      <c r="M995" s="8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5.75" customHeight="1" spans="1:26">
      <c r="A996" s="86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95"/>
      <c r="M996" s="8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5.75" customHeight="1" spans="1:26">
      <c r="A997" s="86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95"/>
      <c r="M997" s="8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5.75" customHeight="1" spans="1:26">
      <c r="A998" s="86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95"/>
      <c r="M998" s="8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5.75" customHeight="1" spans="1:26">
      <c r="A999" s="86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95"/>
      <c r="M999" s="8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5.75" customHeight="1" spans="1:26">
      <c r="A1000" s="86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95"/>
      <c r="M1000" s="8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9">
    <mergeCell ref="A1:M1"/>
    <mergeCell ref="A2:B2"/>
    <mergeCell ref="C2:M2"/>
    <mergeCell ref="A3:B3"/>
    <mergeCell ref="C3:M3"/>
    <mergeCell ref="C4:E4"/>
    <mergeCell ref="F4:H4"/>
    <mergeCell ref="I4:K4"/>
    <mergeCell ref="C14:M14"/>
  </mergeCells>
  <pageMargins left="0.25" right="0.25" top="0.75" bottom="0.75" header="0" footer="0"/>
  <pageSetup paperSize="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88" zoomScaleNormal="88" workbookViewId="0">
      <selection activeCell="F15" sqref="F15"/>
    </sheetView>
  </sheetViews>
  <sheetFormatPr defaultColWidth="9" defaultRowHeight="15"/>
  <cols>
    <col min="1" max="1" width="6.14285714285714" customWidth="1"/>
    <col min="2" max="2" width="40.4285714285714" customWidth="1"/>
    <col min="6" max="6" width="10.1428571428571" customWidth="1"/>
    <col min="7" max="7" width="9" style="52" customWidth="1"/>
    <col min="10" max="10" width="28.5714285714286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7"/>
    </row>
    <row r="2" spans="1:7">
      <c r="A2" s="3" t="s">
        <v>1</v>
      </c>
      <c r="B2" s="4"/>
      <c r="C2" s="5" t="s">
        <v>31</v>
      </c>
      <c r="D2" s="6"/>
      <c r="E2" s="6"/>
      <c r="F2" s="6"/>
      <c r="G2" s="39"/>
    </row>
    <row r="3" spans="1:7">
      <c r="A3" s="7" t="s">
        <v>32</v>
      </c>
      <c r="B3" s="8"/>
      <c r="C3" s="9" t="s">
        <v>33</v>
      </c>
      <c r="D3" s="10"/>
      <c r="E3" s="10"/>
      <c r="F3" s="10"/>
      <c r="G3" s="40"/>
    </row>
    <row r="4" spans="1:7">
      <c r="A4" s="53" t="s">
        <v>5</v>
      </c>
      <c r="B4" s="54" t="s">
        <v>6</v>
      </c>
      <c r="C4" s="55"/>
      <c r="D4" s="56"/>
      <c r="E4" s="57"/>
      <c r="F4" s="57"/>
      <c r="G4" s="58" t="s">
        <v>34</v>
      </c>
    </row>
    <row r="5" spans="1:7">
      <c r="A5" s="59"/>
      <c r="B5" s="60" t="s">
        <v>6</v>
      </c>
      <c r="C5" s="60" t="s">
        <v>28</v>
      </c>
      <c r="D5" s="60" t="s">
        <v>35</v>
      </c>
      <c r="E5" s="60" t="s">
        <v>29</v>
      </c>
      <c r="F5" s="60" t="s">
        <v>30</v>
      </c>
      <c r="G5" s="61"/>
    </row>
    <row r="6" ht="45.6" customHeight="1" spans="1:10">
      <c r="A6" s="62">
        <v>1</v>
      </c>
      <c r="B6" s="24" t="s">
        <v>36</v>
      </c>
      <c r="C6" s="63">
        <v>0</v>
      </c>
      <c r="D6" s="63">
        <v>6</v>
      </c>
      <c r="E6" s="63">
        <v>0</v>
      </c>
      <c r="F6" s="63">
        <v>0</v>
      </c>
      <c r="G6" s="64"/>
      <c r="J6" s="64"/>
    </row>
    <row r="7" ht="46.9" customHeight="1" spans="1:10">
      <c r="A7" s="62">
        <v>2</v>
      </c>
      <c r="B7" s="24" t="s">
        <v>37</v>
      </c>
      <c r="C7" s="63">
        <v>0</v>
      </c>
      <c r="D7" s="63">
        <v>6</v>
      </c>
      <c r="E7" s="63">
        <v>0</v>
      </c>
      <c r="F7" s="63">
        <v>0</v>
      </c>
      <c r="G7" s="64"/>
      <c r="J7" s="64"/>
    </row>
    <row r="8" ht="30" customHeight="1" spans="1:10">
      <c r="A8" s="62">
        <v>3</v>
      </c>
      <c r="B8" s="24" t="s">
        <v>38</v>
      </c>
      <c r="C8" s="63">
        <v>0</v>
      </c>
      <c r="D8" s="63">
        <v>6</v>
      </c>
      <c r="E8" s="63">
        <v>0</v>
      </c>
      <c r="F8" s="63">
        <v>0</v>
      </c>
      <c r="G8" s="64"/>
      <c r="J8" s="64"/>
    </row>
    <row r="9" ht="30" customHeight="1" spans="1:10">
      <c r="A9" s="62">
        <v>4</v>
      </c>
      <c r="B9" s="24" t="s">
        <v>39</v>
      </c>
      <c r="C9" s="63">
        <v>0</v>
      </c>
      <c r="D9" s="63">
        <v>6</v>
      </c>
      <c r="E9" s="63">
        <v>0</v>
      </c>
      <c r="F9" s="63">
        <v>0</v>
      </c>
      <c r="G9" s="64"/>
      <c r="J9" s="64"/>
    </row>
    <row r="10" ht="30" customHeight="1" spans="1:10">
      <c r="A10" s="62">
        <v>5</v>
      </c>
      <c r="B10" s="24" t="s">
        <v>40</v>
      </c>
      <c r="C10" s="63">
        <v>3</v>
      </c>
      <c r="D10" s="63">
        <v>3</v>
      </c>
      <c r="E10" s="63">
        <v>0</v>
      </c>
      <c r="F10" s="63">
        <v>0</v>
      </c>
      <c r="G10" s="64"/>
      <c r="J10" s="64"/>
    </row>
    <row r="11" ht="30" customHeight="1" spans="1:10">
      <c r="A11" s="62">
        <v>6</v>
      </c>
      <c r="B11" s="24" t="s">
        <v>41</v>
      </c>
      <c r="C11" s="63">
        <v>0</v>
      </c>
      <c r="D11" s="63">
        <v>6</v>
      </c>
      <c r="E11" s="63">
        <v>0</v>
      </c>
      <c r="F11" s="63">
        <v>0</v>
      </c>
      <c r="G11" s="64"/>
      <c r="J11" s="64"/>
    </row>
    <row r="12" ht="30" customHeight="1" spans="1:10">
      <c r="A12" s="65">
        <v>7</v>
      </c>
      <c r="B12" s="24" t="s">
        <v>42</v>
      </c>
      <c r="C12" s="66">
        <v>0</v>
      </c>
      <c r="D12" s="66">
        <v>3</v>
      </c>
      <c r="E12" s="66">
        <v>0</v>
      </c>
      <c r="F12" s="63">
        <v>0</v>
      </c>
      <c r="G12" s="67"/>
      <c r="J12" s="67"/>
    </row>
    <row r="13" s="51" customFormat="1" ht="30" customHeight="1" spans="1:10">
      <c r="A13" s="65">
        <v>8</v>
      </c>
      <c r="B13" s="24" t="s">
        <v>41</v>
      </c>
      <c r="C13" s="68">
        <v>0</v>
      </c>
      <c r="D13" s="68">
        <v>3</v>
      </c>
      <c r="E13" s="68">
        <v>0</v>
      </c>
      <c r="F13" s="59">
        <v>0</v>
      </c>
      <c r="G13" s="69"/>
      <c r="J13" s="69"/>
    </row>
    <row r="14" ht="30" customHeight="1" spans="1:10">
      <c r="A14" s="65">
        <v>9</v>
      </c>
      <c r="B14" s="24" t="s">
        <v>22</v>
      </c>
      <c r="C14" s="66">
        <v>0</v>
      </c>
      <c r="D14" s="66">
        <v>3</v>
      </c>
      <c r="E14" s="66">
        <v>2</v>
      </c>
      <c r="F14" s="63">
        <v>3</v>
      </c>
      <c r="G14" s="67"/>
      <c r="J14" s="67"/>
    </row>
    <row r="15" ht="30" customHeight="1" spans="1:10">
      <c r="A15" s="65">
        <v>10</v>
      </c>
      <c r="B15" s="24" t="s">
        <v>23</v>
      </c>
      <c r="C15" s="66">
        <v>0</v>
      </c>
      <c r="D15" s="66">
        <v>0</v>
      </c>
      <c r="E15" s="66">
        <v>2</v>
      </c>
      <c r="F15" s="63">
        <v>3</v>
      </c>
      <c r="G15" s="67"/>
      <c r="J15" s="67"/>
    </row>
    <row r="16" ht="16.5" spans="2:2">
      <c r="B16" s="70"/>
    </row>
    <row r="17" ht="16.5" spans="2:2">
      <c r="B17" s="70"/>
    </row>
    <row r="18" ht="16.5" spans="2:2">
      <c r="B18" s="70"/>
    </row>
    <row r="19" ht="16.5" spans="2:2">
      <c r="B19" s="70"/>
    </row>
    <row r="20" ht="16.5" spans="2:2">
      <c r="B20" s="70"/>
    </row>
    <row r="21" ht="16.5" spans="2:2">
      <c r="B21" s="70"/>
    </row>
    <row r="22" ht="16.5" spans="2:2">
      <c r="B22" s="70"/>
    </row>
    <row r="23" ht="16.5" spans="2:2">
      <c r="B23" s="70"/>
    </row>
    <row r="24" ht="16.5" spans="2:2">
      <c r="B24" s="71"/>
    </row>
  </sheetData>
  <mergeCells count="5">
    <mergeCell ref="A1:G1"/>
    <mergeCell ref="A2:B2"/>
    <mergeCell ref="C2:G2"/>
    <mergeCell ref="A3:B3"/>
    <mergeCell ref="C3:G3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8"/>
  <sheetViews>
    <sheetView tabSelected="1" zoomScale="143" zoomScaleNormal="143" topLeftCell="A3" workbookViewId="0">
      <selection activeCell="I11" sqref="I11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6" width="8.57142857142857" customWidth="1"/>
    <col min="7" max="8" width="8.57142857142857" customWidth="1"/>
    <col min="9" max="9" width="8.57142857142857" customWidth="1"/>
    <col min="10" max="10" width="5.42857142857143" customWidth="1"/>
    <col min="11" max="11" width="8.57142857142857" customWidth="1"/>
    <col min="12" max="12" width="48.1428571428571" customWidth="1"/>
    <col min="13" max="23" width="8.57142857142857" customWidth="1"/>
  </cols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37"/>
      <c r="K1" s="38"/>
    </row>
    <row r="2" customHeight="1" spans="1:11">
      <c r="A2" s="3" t="s">
        <v>1</v>
      </c>
      <c r="B2" s="4"/>
      <c r="C2" s="5" t="s">
        <v>43</v>
      </c>
      <c r="D2" s="6"/>
      <c r="E2" s="6"/>
      <c r="F2" s="6"/>
      <c r="G2" s="6"/>
      <c r="H2" s="6"/>
      <c r="I2" s="6"/>
      <c r="J2" s="39"/>
      <c r="K2" s="38"/>
    </row>
    <row r="3" customHeight="1" spans="1:11">
      <c r="A3" s="7" t="s">
        <v>32</v>
      </c>
      <c r="B3" s="8"/>
      <c r="C3" s="9" t="s">
        <v>33</v>
      </c>
      <c r="D3" s="10"/>
      <c r="E3" s="10"/>
      <c r="F3" s="10"/>
      <c r="G3" s="10"/>
      <c r="H3" s="10"/>
      <c r="I3" s="10"/>
      <c r="J3" s="40"/>
      <c r="K3" s="38"/>
    </row>
    <row r="4" customHeight="1" spans="1:11">
      <c r="A4" s="11" t="s">
        <v>5</v>
      </c>
      <c r="B4" s="12" t="s">
        <v>6</v>
      </c>
      <c r="C4" s="13" t="s">
        <v>28</v>
      </c>
      <c r="D4" s="14"/>
      <c r="E4" s="15" t="s">
        <v>44</v>
      </c>
      <c r="F4" s="16"/>
      <c r="G4" s="16" t="s">
        <v>29</v>
      </c>
      <c r="H4" s="16"/>
      <c r="I4" s="41" t="s">
        <v>10</v>
      </c>
      <c r="J4" s="41" t="s">
        <v>34</v>
      </c>
      <c r="K4" s="42"/>
    </row>
    <row r="5" customHeight="1" spans="1:11">
      <c r="A5" s="17"/>
      <c r="B5" s="18" t="s">
        <v>6</v>
      </c>
      <c r="C5" s="19" t="s">
        <v>45</v>
      </c>
      <c r="D5" s="20" t="s">
        <v>12</v>
      </c>
      <c r="E5" s="21" t="s">
        <v>45</v>
      </c>
      <c r="F5" s="19" t="s">
        <v>12</v>
      </c>
      <c r="G5" s="22" t="s">
        <v>45</v>
      </c>
      <c r="H5" s="22" t="s">
        <v>12</v>
      </c>
      <c r="I5" s="43" t="s">
        <v>11</v>
      </c>
      <c r="J5" s="44"/>
      <c r="K5" s="45"/>
    </row>
    <row r="6" ht="27.6" customHeight="1" spans="1:12">
      <c r="A6" s="23">
        <v>1</v>
      </c>
      <c r="B6" s="24" t="s">
        <v>46</v>
      </c>
      <c r="C6" s="25">
        <v>9</v>
      </c>
      <c r="D6" s="26">
        <f>C6/I6*100</f>
        <v>52.9411764705882</v>
      </c>
      <c r="E6" s="27">
        <v>2</v>
      </c>
      <c r="F6" s="28">
        <f>E6/I6*100</f>
        <v>11.7647058823529</v>
      </c>
      <c r="G6" s="29">
        <v>6</v>
      </c>
      <c r="H6" s="29">
        <f>G6/I6*100</f>
        <v>35.2941176470588</v>
      </c>
      <c r="I6" s="46">
        <f>C6+G6+E6</f>
        <v>17</v>
      </c>
      <c r="J6" s="47"/>
      <c r="K6" s="38"/>
      <c r="L6" s="48"/>
    </row>
    <row r="7" ht="28.15" customHeight="1" spans="1:12">
      <c r="A7" s="30">
        <v>2</v>
      </c>
      <c r="B7" s="24" t="s">
        <v>47</v>
      </c>
      <c r="C7" s="31">
        <v>6</v>
      </c>
      <c r="D7" s="26">
        <f t="shared" ref="D7:D11" si="0">C7/I7*100</f>
        <v>35.2941176470588</v>
      </c>
      <c r="E7" s="32">
        <v>8</v>
      </c>
      <c r="F7" s="28">
        <f t="shared" ref="F7:F11" si="1">E7/I7*100</f>
        <v>47.0588235294118</v>
      </c>
      <c r="G7" s="29">
        <v>3</v>
      </c>
      <c r="H7" s="29">
        <f t="shared" ref="H7:H11" si="2">G7/I7*100</f>
        <v>17.6470588235294</v>
      </c>
      <c r="I7" s="46">
        <f t="shared" ref="I7:I11" si="3">C7+G7+E7</f>
        <v>17</v>
      </c>
      <c r="J7" s="47"/>
      <c r="K7" s="38"/>
      <c r="L7" s="49"/>
    </row>
    <row r="8" ht="30" customHeight="1" spans="1:12">
      <c r="A8" s="30">
        <v>3</v>
      </c>
      <c r="B8" s="24" t="s">
        <v>48</v>
      </c>
      <c r="C8" s="31">
        <v>12</v>
      </c>
      <c r="D8" s="26">
        <f t="shared" si="0"/>
        <v>70.5882352941177</v>
      </c>
      <c r="E8" s="32">
        <v>5</v>
      </c>
      <c r="F8" s="28">
        <f t="shared" si="1"/>
        <v>29.4117647058824</v>
      </c>
      <c r="G8" s="29">
        <v>0</v>
      </c>
      <c r="H8" s="29">
        <f t="shared" si="2"/>
        <v>0</v>
      </c>
      <c r="I8" s="46">
        <f t="shared" si="3"/>
        <v>17</v>
      </c>
      <c r="J8" s="47"/>
      <c r="K8" s="38"/>
      <c r="L8" s="49"/>
    </row>
    <row r="9" ht="48.6" customHeight="1" spans="1:12">
      <c r="A9" s="30">
        <v>4</v>
      </c>
      <c r="B9" s="24" t="s">
        <v>49</v>
      </c>
      <c r="C9" s="31">
        <v>9</v>
      </c>
      <c r="D9" s="26">
        <f t="shared" si="0"/>
        <v>52.9411764705882</v>
      </c>
      <c r="E9" s="32">
        <v>8</v>
      </c>
      <c r="F9" s="28">
        <f t="shared" si="1"/>
        <v>47.0588235294118</v>
      </c>
      <c r="G9" s="29">
        <v>0</v>
      </c>
      <c r="H9" s="29">
        <f t="shared" si="2"/>
        <v>0</v>
      </c>
      <c r="I9" s="46">
        <f t="shared" si="3"/>
        <v>17</v>
      </c>
      <c r="J9" s="47"/>
      <c r="K9" s="38"/>
      <c r="L9" s="49"/>
    </row>
    <row r="10" ht="22.9" customHeight="1" spans="1:12">
      <c r="A10" s="30">
        <v>5</v>
      </c>
      <c r="B10" s="24" t="s">
        <v>50</v>
      </c>
      <c r="C10" s="31">
        <v>11</v>
      </c>
      <c r="D10" s="26">
        <f t="shared" si="0"/>
        <v>64.7058823529412</v>
      </c>
      <c r="E10" s="32">
        <v>3</v>
      </c>
      <c r="F10" s="28">
        <f t="shared" si="1"/>
        <v>17.6470588235294</v>
      </c>
      <c r="G10" s="29">
        <v>3</v>
      </c>
      <c r="H10" s="29">
        <f t="shared" si="2"/>
        <v>17.6470588235294</v>
      </c>
      <c r="I10" s="46">
        <f t="shared" si="3"/>
        <v>17</v>
      </c>
      <c r="J10" s="47"/>
      <c r="K10" s="38"/>
      <c r="L10" s="49"/>
    </row>
    <row r="11" ht="27" customHeight="1" spans="1:12">
      <c r="A11" s="30">
        <v>6</v>
      </c>
      <c r="B11" s="24" t="s">
        <v>51</v>
      </c>
      <c r="C11" s="31">
        <v>6</v>
      </c>
      <c r="D11" s="26">
        <f t="shared" si="0"/>
        <v>35.2941176470588</v>
      </c>
      <c r="E11" s="32">
        <v>3</v>
      </c>
      <c r="F11" s="28">
        <f t="shared" si="1"/>
        <v>17.6470588235294</v>
      </c>
      <c r="G11" s="29">
        <v>8</v>
      </c>
      <c r="H11" s="33">
        <f t="shared" si="2"/>
        <v>47.0588235294118</v>
      </c>
      <c r="I11" s="46">
        <f t="shared" si="3"/>
        <v>17</v>
      </c>
      <c r="J11" s="47"/>
      <c r="K11" s="38"/>
      <c r="L11" s="49"/>
    </row>
    <row r="12" customHeight="1" spans="1:11">
      <c r="A12" s="34">
        <v>7</v>
      </c>
      <c r="B12" s="24" t="s">
        <v>22</v>
      </c>
      <c r="C12" s="35"/>
      <c r="D12" s="35"/>
      <c r="E12" s="35"/>
      <c r="F12" s="35"/>
      <c r="G12" s="35"/>
      <c r="H12" s="35"/>
      <c r="I12" s="35"/>
      <c r="J12" s="50"/>
      <c r="K12" s="38"/>
    </row>
    <row r="13" customHeight="1" spans="1:10">
      <c r="A13" s="36">
        <v>8</v>
      </c>
      <c r="B13" s="24" t="s">
        <v>23</v>
      </c>
      <c r="C13" s="36"/>
      <c r="D13" s="36"/>
      <c r="E13" s="36"/>
      <c r="F13" s="36"/>
      <c r="G13" s="36"/>
      <c r="H13" s="36"/>
      <c r="I13" s="36"/>
      <c r="J13" s="36"/>
    </row>
    <row r="14" customHeight="1" spans="1:10">
      <c r="A14" s="36"/>
      <c r="B14" s="36"/>
      <c r="C14" s="36"/>
      <c r="D14" s="36"/>
      <c r="E14" s="36"/>
      <c r="F14" s="36"/>
      <c r="G14" s="36"/>
      <c r="H14" s="36"/>
      <c r="I14" s="36"/>
      <c r="J14" s="36"/>
    </row>
    <row r="15" customHeight="1" spans="2:5">
      <c r="B15" s="18" t="s">
        <v>6</v>
      </c>
      <c r="C15" s="19" t="s">
        <v>52</v>
      </c>
      <c r="D15" s="21" t="s">
        <v>53</v>
      </c>
      <c r="E15" s="22" t="s">
        <v>54</v>
      </c>
    </row>
    <row r="16" customHeight="1" spans="2:5">
      <c r="B16" s="24" t="s">
        <v>46</v>
      </c>
      <c r="C16" s="25">
        <f t="shared" ref="C16:C21" si="4">C6</f>
        <v>9</v>
      </c>
      <c r="D16" s="27">
        <f t="shared" ref="D16:D21" si="5">E6</f>
        <v>2</v>
      </c>
      <c r="E16" s="29">
        <f t="shared" ref="E16:E21" si="6">G6</f>
        <v>6</v>
      </c>
    </row>
    <row r="17" customHeight="1" spans="2:5">
      <c r="B17" s="24" t="s">
        <v>47</v>
      </c>
      <c r="C17" s="31">
        <f t="shared" si="4"/>
        <v>6</v>
      </c>
      <c r="D17" s="32">
        <f t="shared" si="5"/>
        <v>8</v>
      </c>
      <c r="E17" s="29">
        <f t="shared" si="6"/>
        <v>3</v>
      </c>
    </row>
    <row r="18" customHeight="1" spans="2:5">
      <c r="B18" s="24" t="s">
        <v>48</v>
      </c>
      <c r="C18" s="31">
        <f t="shared" si="4"/>
        <v>12</v>
      </c>
      <c r="D18" s="32">
        <f t="shared" si="5"/>
        <v>5</v>
      </c>
      <c r="E18" s="29">
        <f t="shared" si="6"/>
        <v>0</v>
      </c>
    </row>
    <row r="19" ht="15.75" customHeight="1" spans="2:5">
      <c r="B19" s="24" t="s">
        <v>49</v>
      </c>
      <c r="C19" s="31">
        <f t="shared" si="4"/>
        <v>9</v>
      </c>
      <c r="D19" s="32">
        <f t="shared" si="5"/>
        <v>8</v>
      </c>
      <c r="E19" s="29">
        <f t="shared" si="6"/>
        <v>0</v>
      </c>
    </row>
    <row r="20" ht="15.75" customHeight="1" spans="2:5">
      <c r="B20" s="24" t="s">
        <v>50</v>
      </c>
      <c r="C20" s="31">
        <f t="shared" si="4"/>
        <v>11</v>
      </c>
      <c r="D20" s="32">
        <f t="shared" si="5"/>
        <v>3</v>
      </c>
      <c r="E20" s="29">
        <f t="shared" si="6"/>
        <v>3</v>
      </c>
    </row>
    <row r="21" ht="15.75" customHeight="1" spans="2:5">
      <c r="B21" s="24" t="s">
        <v>51</v>
      </c>
      <c r="C21" s="31">
        <f t="shared" si="4"/>
        <v>6</v>
      </c>
      <c r="D21" s="32">
        <f t="shared" si="5"/>
        <v>3</v>
      </c>
      <c r="E21" s="29">
        <f t="shared" si="6"/>
        <v>8</v>
      </c>
    </row>
    <row r="22" ht="15.75" customHeight="1" spans="2:2">
      <c r="B22" s="24" t="s">
        <v>22</v>
      </c>
    </row>
    <row r="23" ht="15.75" customHeight="1" spans="2:2">
      <c r="B23" s="24" t="s">
        <v>23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1:J1"/>
    <mergeCell ref="A2:B2"/>
    <mergeCell ref="C2:J2"/>
    <mergeCell ref="A3:B3"/>
    <mergeCell ref="C3:J3"/>
    <mergeCell ref="C4:D4"/>
    <mergeCell ref="E4:F4"/>
    <mergeCell ref="C12:J12"/>
  </mergeCells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Students</vt:lpstr>
      <vt:lpstr>Teachers Industrialist feedback</vt:lpstr>
      <vt:lpstr>Parent feedback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NEW</cp:lastModifiedBy>
  <dcterms:created xsi:type="dcterms:W3CDTF">2006-09-16T00:00:00Z</dcterms:created>
  <dcterms:modified xsi:type="dcterms:W3CDTF">2023-02-25T09:12:04Z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A8F13256195446F6B81EEF1295D9400B</vt:lpwstr>
  </property>
  <property fmtid="{D5CDD505-2E9C-101B-9397-08002B2CF9AE}" pid="3" name="KSOProductBuildVer">
    <vt:lpwstr>1033-11.2.0.11388</vt:lpwstr>
  </property>
</Properties>
</file>